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26fc549897e36d96/デスクトップ/"/>
    </mc:Choice>
  </mc:AlternateContent>
  <xr:revisionPtr revIDLastSave="146" documentId="11_AD4D066CA252ABDACC1048F451D5D04872EEDF5C" xr6:coauthVersionLast="46" xr6:coauthVersionMax="46" xr10:uidLastSave="{FF4B6BFE-2A77-45EB-B6A0-4397A0EB70E2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I9" i="1"/>
  <c r="I6" i="1"/>
  <c r="I5" i="1"/>
  <c r="I4" i="1"/>
  <c r="I7" i="1" l="1"/>
</calcChain>
</file>

<file path=xl/sharedStrings.xml><?xml version="1.0" encoding="utf-8"?>
<sst xmlns="http://schemas.openxmlformats.org/spreadsheetml/2006/main" count="17" uniqueCount="14">
  <si>
    <t>データー</t>
    <phoneticPr fontId="3"/>
  </si>
  <si>
    <t>結果</t>
    <rPh sb="0" eb="2">
      <t>ケッカ</t>
    </rPh>
    <phoneticPr fontId="2"/>
  </si>
  <si>
    <t>MAX(最大値)</t>
    <rPh sb="4" eb="7">
      <t>サイダイチ</t>
    </rPh>
    <phoneticPr fontId="3"/>
  </si>
  <si>
    <t>MIN(最小値)</t>
    <rPh sb="4" eb="7">
      <t>サイショウチ</t>
    </rPh>
    <phoneticPr fontId="3"/>
  </si>
  <si>
    <t>MAX(最大値）</t>
    <rPh sb="4" eb="7">
      <t>サイダイチ</t>
    </rPh>
    <phoneticPr fontId="3"/>
  </si>
  <si>
    <t>AVE(平均値)</t>
    <rPh sb="4" eb="7">
      <t>ヘイキンチ</t>
    </rPh>
    <phoneticPr fontId="3"/>
  </si>
  <si>
    <t>σ（標準偏差)</t>
    <rPh sb="2" eb="6">
      <t>ヒョウジュンヘンサ</t>
    </rPh>
    <phoneticPr fontId="3"/>
  </si>
  <si>
    <t>Cpk(工程管理能力指数)</t>
    <phoneticPr fontId="3"/>
  </si>
  <si>
    <t>規格</t>
    <rPh sb="0" eb="2">
      <t>キカク</t>
    </rPh>
    <phoneticPr fontId="2"/>
  </si>
  <si>
    <t>単位mm</t>
    <rPh sb="0" eb="2">
      <t>タンイ</t>
    </rPh>
    <phoneticPr fontId="2"/>
  </si>
  <si>
    <t>Cpk判定基準</t>
    <rPh sb="3" eb="7">
      <t>ハンテイキジュン</t>
    </rPh>
    <phoneticPr fontId="3"/>
  </si>
  <si>
    <t>No</t>
    <phoneticPr fontId="3"/>
  </si>
  <si>
    <t>測定データ</t>
    <rPh sb="0" eb="2">
      <t>ソクテイ</t>
    </rPh>
    <phoneticPr fontId="2"/>
  </si>
  <si>
    <t>Cpk合否判定</t>
    <rPh sb="3" eb="5">
      <t>ゴウヒ</t>
    </rPh>
    <rPh sb="5" eb="7">
      <t>ハンテイ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</si>
</sst>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.00_ "/>
  </numFmts>
  <fonts count="5">
    <font>
      <sz val="11"/>
      <color theme="1"/>
      <name val="Yu Gothic"/>
      <family val="2"/>
      <scheme val="minor"/>
    </font>
    <font>
      <sz val="11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176" fontId="1" fillId="2" borderId="2" xfId="0" applyNumberFormat="1" applyFont="1" applyFill="1" applyBorder="1" applyAlignment="1">
      <alignment vertical="center"/>
    </xf>
    <xf numFmtId="177" fontId="1" fillId="2" borderId="2" xfId="0" applyNumberFormat="1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3" xfId="0" applyFont="1" applyFill="1" applyBorder="1" applyAlignment="1"/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="90" zoomScaleNormal="90" workbookViewId="0">
      <selection activeCell="F6" sqref="F6"/>
    </sheetView>
  </sheetViews>
  <sheetFormatPr defaultRowHeight="18.75"/>
  <cols>
    <col min="1" max="1" width="9" style="5"/>
    <col min="2" max="2" width="9.625" style="5" customWidth="1"/>
    <col min="3" max="3" width="11.25" style="5" customWidth="1"/>
    <col min="4" max="4" width="9" style="5"/>
    <col min="5" max="5" width="13.375" style="5" bestFit="1" customWidth="1"/>
    <col min="6" max="7" width="9" style="5"/>
    <col min="8" max="8" width="22" style="5" customWidth="1"/>
    <col min="9" max="9" width="11.5" style="5" customWidth="1"/>
    <col min="10" max="16384" width="9" style="5"/>
  </cols>
  <sheetData>
    <row r="1" spans="1:9">
      <c r="A1" s="6"/>
      <c r="B1" s="6"/>
    </row>
    <row r="2" spans="1:9">
      <c r="A2" s="6"/>
      <c r="B2" s="7" t="s">
        <v>12</v>
      </c>
      <c r="C2" s="8" t="s">
        <v>9</v>
      </c>
      <c r="E2" s="7" t="s">
        <v>8</v>
      </c>
      <c r="F2" s="8" t="s">
        <v>9</v>
      </c>
      <c r="H2" s="9" t="s">
        <v>1</v>
      </c>
      <c r="I2" s="8" t="s">
        <v>9</v>
      </c>
    </row>
    <row r="3" spans="1:9">
      <c r="B3" s="12" t="s">
        <v>11</v>
      </c>
      <c r="C3" s="13" t="s">
        <v>0</v>
      </c>
      <c r="E3" s="1" t="s">
        <v>2</v>
      </c>
      <c r="F3" s="14">
        <v>4.8</v>
      </c>
      <c r="H3" s="2" t="s">
        <v>4</v>
      </c>
      <c r="I3" s="4">
        <f>MAX(C4:C23)</f>
        <v>4.76</v>
      </c>
    </row>
    <row r="4" spans="1:9">
      <c r="B4" s="13">
        <v>1</v>
      </c>
      <c r="C4" s="2">
        <v>4.7480000000000002</v>
      </c>
      <c r="E4" s="1" t="s">
        <v>3</v>
      </c>
      <c r="F4" s="14">
        <v>4.5999999999999996</v>
      </c>
      <c r="H4" s="2" t="s">
        <v>3</v>
      </c>
      <c r="I4" s="4">
        <f>MIN(C4:C23)</f>
        <v>4.7080000000000002</v>
      </c>
    </row>
    <row r="5" spans="1:9">
      <c r="B5" s="13">
        <v>2</v>
      </c>
      <c r="C5" s="2">
        <v>4.7530000000000001</v>
      </c>
      <c r="H5" s="2" t="s">
        <v>5</v>
      </c>
      <c r="I5" s="4">
        <f>AVERAGE(C4:C23)</f>
        <v>4.7358999999999991</v>
      </c>
    </row>
    <row r="6" spans="1:9">
      <c r="B6" s="13">
        <v>3</v>
      </c>
      <c r="C6" s="2">
        <v>4.7359999999999998</v>
      </c>
      <c r="E6" s="1" t="s">
        <v>10</v>
      </c>
      <c r="F6" s="2">
        <v>1.67</v>
      </c>
      <c r="H6" s="2" t="s">
        <v>6</v>
      </c>
      <c r="I6" s="3">
        <f>_xlfn.STDEV.S(C4:C23)</f>
        <v>1.3814180357421468E-2</v>
      </c>
    </row>
    <row r="7" spans="1:9">
      <c r="B7" s="13">
        <v>4</v>
      </c>
      <c r="C7" s="2">
        <v>4.76</v>
      </c>
      <c r="H7" s="2" t="s">
        <v>7</v>
      </c>
      <c r="I7" s="4">
        <f>MIN(IF(F3="-",10000,(F3-I5)/(3*I6)),IF(F4="-",10000,(I5-F4)/(3*I6)))</f>
        <v>1.5467198280199066</v>
      </c>
    </row>
    <row r="8" spans="1:9">
      <c r="B8" s="13">
        <v>5</v>
      </c>
      <c r="C8" s="2">
        <v>4.7469999999999999</v>
      </c>
    </row>
    <row r="9" spans="1:9">
      <c r="B9" s="13">
        <v>6</v>
      </c>
      <c r="C9" s="2">
        <v>4.7210000000000001</v>
      </c>
      <c r="H9" s="10" t="s">
        <v>13</v>
      </c>
      <c r="I9" s="11" t="str">
        <f>IF(I7&gt;=F6,"合格","不合格")</f>
        <v>不合格</v>
      </c>
    </row>
    <row r="10" spans="1:9">
      <c r="B10" s="13">
        <v>7</v>
      </c>
      <c r="C10" s="2">
        <v>4.726</v>
      </c>
    </row>
    <row r="11" spans="1:9">
      <c r="B11" s="13">
        <v>8</v>
      </c>
      <c r="C11" s="2">
        <v>4.7080000000000002</v>
      </c>
    </row>
    <row r="12" spans="1:9">
      <c r="B12" s="13">
        <v>9</v>
      </c>
      <c r="C12" s="2">
        <v>4.7169999999999996</v>
      </c>
    </row>
    <row r="13" spans="1:9">
      <c r="B13" s="13">
        <v>10</v>
      </c>
      <c r="C13" s="2">
        <v>4.734</v>
      </c>
    </row>
    <row r="14" spans="1:9">
      <c r="B14" s="13">
        <v>11</v>
      </c>
      <c r="C14" s="2">
        <v>4.7290000000000001</v>
      </c>
    </row>
    <row r="15" spans="1:9">
      <c r="B15" s="13">
        <v>12</v>
      </c>
      <c r="C15" s="2">
        <v>4.7460000000000004</v>
      </c>
    </row>
    <row r="16" spans="1:9">
      <c r="B16" s="13">
        <v>13</v>
      </c>
      <c r="C16" s="2">
        <v>4.7430000000000003</v>
      </c>
    </row>
    <row r="17" spans="2:3">
      <c r="B17" s="13">
        <v>14</v>
      </c>
      <c r="C17" s="2">
        <v>4.7450000000000001</v>
      </c>
    </row>
    <row r="18" spans="2:3">
      <c r="B18" s="13">
        <v>15</v>
      </c>
      <c r="C18" s="2">
        <v>4.75</v>
      </c>
    </row>
    <row r="19" spans="2:3">
      <c r="B19" s="13">
        <v>16</v>
      </c>
      <c r="C19" s="2">
        <v>4.734</v>
      </c>
    </row>
    <row r="20" spans="2:3">
      <c r="B20" s="13">
        <v>17</v>
      </c>
      <c r="C20" s="2">
        <v>4.7370000000000001</v>
      </c>
    </row>
    <row r="21" spans="2:3">
      <c r="B21" s="13">
        <v>18</v>
      </c>
      <c r="C21" s="2">
        <v>4.7130000000000001</v>
      </c>
    </row>
    <row r="22" spans="2:3">
      <c r="B22" s="13">
        <v>19</v>
      </c>
      <c r="C22" s="2">
        <v>4.7329999999999997</v>
      </c>
    </row>
    <row r="23" spans="2:3">
      <c r="B23" s="13">
        <v>20</v>
      </c>
      <c r="C23" s="2">
        <v>4.7380000000000004</v>
      </c>
    </row>
  </sheetData>
  <phoneticPr fontId="2"/>
  <conditionalFormatting sqref="I3">
    <cfRule type="cellIs" dxfId="0" priority="1" operator="greaterThan">
      <formula>$B$10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Yasuhiro Shigetomi</dc:creator>
  <cp:lastModifiedBy>Shigetomi Yasuhiro</cp:lastModifiedBy>
  <dcterms:created xsi:type="dcterms:W3CDTF">2015-06-05T18:19:34Z</dcterms:created>
  <dcterms:modified xsi:type="dcterms:W3CDTF">2021-03-20T06:40:26Z</dcterms:modified>
</cp:coreProperties>
</file>