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6fc549897e36d96/デスクトップ/"/>
    </mc:Choice>
  </mc:AlternateContent>
  <xr:revisionPtr revIDLastSave="7" documentId="8_{08F8DEA9-1A89-4B27-B994-35D5FC9757F2}" xr6:coauthVersionLast="47" xr6:coauthVersionMax="47" xr10:uidLastSave="{3AB9AC7E-05DF-42CF-8E02-BBC9089A9234}"/>
  <bookViews>
    <workbookView xWindow="-109" yWindow="-109" windowWidth="26301" windowHeight="15800" xr2:uid="{00000000-000D-0000-FFFF-FFFF00000000}"/>
  </bookViews>
  <sheets>
    <sheet name="短期出張用" sheetId="1" r:id="rId1"/>
    <sheet name="長期出張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5" i="2" l="1"/>
  <c r="N155" i="2" s="1"/>
  <c r="R144" i="2"/>
  <c r="N154" i="2" s="1"/>
  <c r="N159" i="2" s="1"/>
  <c r="AF141" i="2"/>
  <c r="AE141" i="2"/>
  <c r="AD141" i="2"/>
  <c r="AC141" i="2"/>
  <c r="AB141" i="2"/>
  <c r="AA141" i="2"/>
  <c r="Z141" i="2"/>
  <c r="Y141" i="2"/>
  <c r="X141" i="2"/>
  <c r="R141" i="2" s="1"/>
  <c r="AF140" i="2"/>
  <c r="AE140" i="2"/>
  <c r="AD140" i="2"/>
  <c r="AC140" i="2"/>
  <c r="AB140" i="2"/>
  <c r="AA140" i="2"/>
  <c r="Z140" i="2"/>
  <c r="Y140" i="2"/>
  <c r="X140" i="2"/>
  <c r="R140" i="2"/>
  <c r="AF139" i="2"/>
  <c r="AE139" i="2"/>
  <c r="AD139" i="2"/>
  <c r="AC139" i="2"/>
  <c r="AB139" i="2"/>
  <c r="AA139" i="2"/>
  <c r="Z139" i="2"/>
  <c r="Y139" i="2"/>
  <c r="X139" i="2"/>
  <c r="R139" i="2" s="1"/>
  <c r="AF138" i="2"/>
  <c r="AE138" i="2"/>
  <c r="AD138" i="2"/>
  <c r="AC138" i="2"/>
  <c r="AB138" i="2"/>
  <c r="AA138" i="2"/>
  <c r="Z138" i="2"/>
  <c r="Y138" i="2"/>
  <c r="X138" i="2"/>
  <c r="R138" i="2"/>
  <c r="AF137" i="2"/>
  <c r="AE137" i="2"/>
  <c r="AD137" i="2"/>
  <c r="AC137" i="2"/>
  <c r="AB137" i="2"/>
  <c r="AA137" i="2"/>
  <c r="Z137" i="2"/>
  <c r="Y137" i="2"/>
  <c r="X137" i="2"/>
  <c r="R137" i="2"/>
  <c r="AF136" i="2"/>
  <c r="AE136" i="2"/>
  <c r="AD136" i="2"/>
  <c r="AC136" i="2"/>
  <c r="AB136" i="2"/>
  <c r="AA136" i="2"/>
  <c r="Z136" i="2"/>
  <c r="Y136" i="2"/>
  <c r="X136" i="2"/>
  <c r="R136" i="2" s="1"/>
  <c r="AF135" i="2"/>
  <c r="AE135" i="2"/>
  <c r="AD135" i="2"/>
  <c r="AC135" i="2"/>
  <c r="AB135" i="2"/>
  <c r="AA135" i="2"/>
  <c r="Z135" i="2"/>
  <c r="Y135" i="2"/>
  <c r="X135" i="2"/>
  <c r="R135" i="2" s="1"/>
  <c r="AF134" i="2"/>
  <c r="AE134" i="2"/>
  <c r="AD134" i="2"/>
  <c r="AC134" i="2"/>
  <c r="AB134" i="2"/>
  <c r="AA134" i="2"/>
  <c r="Z134" i="2"/>
  <c r="Y134" i="2"/>
  <c r="X134" i="2"/>
  <c r="R134" i="2"/>
  <c r="AF133" i="2"/>
  <c r="AE133" i="2"/>
  <c r="AD133" i="2"/>
  <c r="AC133" i="2"/>
  <c r="AB133" i="2"/>
  <c r="AA133" i="2"/>
  <c r="Z133" i="2"/>
  <c r="Y133" i="2"/>
  <c r="X133" i="2"/>
  <c r="R133" i="2" s="1"/>
  <c r="AF132" i="2"/>
  <c r="AE132" i="2"/>
  <c r="AD132" i="2"/>
  <c r="AC132" i="2"/>
  <c r="AB132" i="2"/>
  <c r="AA132" i="2"/>
  <c r="Z132" i="2"/>
  <c r="Y132" i="2"/>
  <c r="X132" i="2"/>
  <c r="R132" i="2"/>
  <c r="AF131" i="2"/>
  <c r="AE131" i="2"/>
  <c r="AD131" i="2"/>
  <c r="AC131" i="2"/>
  <c r="AB131" i="2"/>
  <c r="AA131" i="2"/>
  <c r="Z131" i="2"/>
  <c r="Y131" i="2"/>
  <c r="X131" i="2"/>
  <c r="R131" i="2"/>
  <c r="AF130" i="2"/>
  <c r="AE130" i="2"/>
  <c r="AD130" i="2"/>
  <c r="AC130" i="2"/>
  <c r="AB130" i="2"/>
  <c r="AA130" i="2"/>
  <c r="Z130" i="2"/>
  <c r="Y130" i="2"/>
  <c r="X130" i="2"/>
  <c r="R130" i="2" s="1"/>
  <c r="AF129" i="2"/>
  <c r="AE129" i="2"/>
  <c r="AD129" i="2"/>
  <c r="AC129" i="2"/>
  <c r="AB129" i="2"/>
  <c r="AA129" i="2"/>
  <c r="Z129" i="2"/>
  <c r="Y129" i="2"/>
  <c r="X129" i="2"/>
  <c r="R129" i="2" s="1"/>
  <c r="AF128" i="2"/>
  <c r="AE128" i="2"/>
  <c r="AD128" i="2"/>
  <c r="AC128" i="2"/>
  <c r="AB128" i="2"/>
  <c r="AA128" i="2"/>
  <c r="Z128" i="2"/>
  <c r="Y128" i="2"/>
  <c r="X128" i="2"/>
  <c r="R128" i="2"/>
  <c r="AF127" i="2"/>
  <c r="AE127" i="2"/>
  <c r="AD127" i="2"/>
  <c r="AC127" i="2"/>
  <c r="AB127" i="2"/>
  <c r="AA127" i="2"/>
  <c r="Z127" i="2"/>
  <c r="Y127" i="2"/>
  <c r="X127" i="2"/>
  <c r="R127" i="2" s="1"/>
  <c r="AF126" i="2"/>
  <c r="AE126" i="2"/>
  <c r="AD126" i="2"/>
  <c r="AC126" i="2"/>
  <c r="AB126" i="2"/>
  <c r="AA126" i="2"/>
  <c r="Z126" i="2"/>
  <c r="Y126" i="2"/>
  <c r="X126" i="2"/>
  <c r="R126" i="2"/>
  <c r="AF125" i="2"/>
  <c r="AE125" i="2"/>
  <c r="AD125" i="2"/>
  <c r="AC125" i="2"/>
  <c r="AB125" i="2"/>
  <c r="AA125" i="2"/>
  <c r="Z125" i="2"/>
  <c r="Y125" i="2"/>
  <c r="X125" i="2"/>
  <c r="R125" i="2"/>
  <c r="AF124" i="2"/>
  <c r="AE124" i="2"/>
  <c r="AD124" i="2"/>
  <c r="AC124" i="2"/>
  <c r="AB124" i="2"/>
  <c r="AA124" i="2"/>
  <c r="Z124" i="2"/>
  <c r="Y124" i="2"/>
  <c r="X124" i="2"/>
  <c r="R124" i="2" s="1"/>
  <c r="AF123" i="2"/>
  <c r="AE123" i="2"/>
  <c r="AD123" i="2"/>
  <c r="AC123" i="2"/>
  <c r="AB123" i="2"/>
  <c r="AA123" i="2"/>
  <c r="Z123" i="2"/>
  <c r="Y123" i="2"/>
  <c r="X123" i="2"/>
  <c r="R123" i="2" s="1"/>
  <c r="AF122" i="2"/>
  <c r="AE122" i="2"/>
  <c r="AD122" i="2"/>
  <c r="AC122" i="2"/>
  <c r="AB122" i="2"/>
  <c r="AA122" i="2"/>
  <c r="Z122" i="2"/>
  <c r="Y122" i="2"/>
  <c r="X122" i="2"/>
  <c r="R122" i="2"/>
  <c r="AF121" i="2"/>
  <c r="AE121" i="2"/>
  <c r="AD121" i="2"/>
  <c r="AC121" i="2"/>
  <c r="AB121" i="2"/>
  <c r="AA121" i="2"/>
  <c r="Z121" i="2"/>
  <c r="Y121" i="2"/>
  <c r="X121" i="2"/>
  <c r="R121" i="2" s="1"/>
  <c r="AF120" i="2"/>
  <c r="AE120" i="2"/>
  <c r="AD120" i="2"/>
  <c r="AC120" i="2"/>
  <c r="AB120" i="2"/>
  <c r="AA120" i="2"/>
  <c r="Z120" i="2"/>
  <c r="Y120" i="2"/>
  <c r="X120" i="2"/>
  <c r="R120" i="2"/>
  <c r="AF119" i="2"/>
  <c r="AE119" i="2"/>
  <c r="AD119" i="2"/>
  <c r="AC119" i="2"/>
  <c r="AB119" i="2"/>
  <c r="AA119" i="2"/>
  <c r="Z119" i="2"/>
  <c r="Y119" i="2"/>
  <c r="X119" i="2"/>
  <c r="R119" i="2"/>
  <c r="AF118" i="2"/>
  <c r="AE118" i="2"/>
  <c r="AD118" i="2"/>
  <c r="AC118" i="2"/>
  <c r="AB118" i="2"/>
  <c r="AA118" i="2"/>
  <c r="Z118" i="2"/>
  <c r="Y118" i="2"/>
  <c r="X118" i="2"/>
  <c r="R118" i="2" s="1"/>
  <c r="AF117" i="2"/>
  <c r="AE117" i="2"/>
  <c r="AD117" i="2"/>
  <c r="AC117" i="2"/>
  <c r="AB117" i="2"/>
  <c r="AA117" i="2"/>
  <c r="Z117" i="2"/>
  <c r="Y117" i="2"/>
  <c r="X117" i="2"/>
  <c r="R117" i="2" s="1"/>
  <c r="AF116" i="2"/>
  <c r="AE116" i="2"/>
  <c r="AD116" i="2"/>
  <c r="AC116" i="2"/>
  <c r="AB116" i="2"/>
  <c r="AA116" i="2"/>
  <c r="Z116" i="2"/>
  <c r="Y116" i="2"/>
  <c r="X116" i="2"/>
  <c r="R116" i="2"/>
  <c r="AF115" i="2"/>
  <c r="AE115" i="2"/>
  <c r="AD115" i="2"/>
  <c r="AC115" i="2"/>
  <c r="AB115" i="2"/>
  <c r="AA115" i="2"/>
  <c r="Z115" i="2"/>
  <c r="Y115" i="2"/>
  <c r="X115" i="2"/>
  <c r="R115" i="2" s="1"/>
  <c r="AF114" i="2"/>
  <c r="AE114" i="2"/>
  <c r="AD114" i="2"/>
  <c r="AC114" i="2"/>
  <c r="AB114" i="2"/>
  <c r="AA114" i="2"/>
  <c r="Z114" i="2"/>
  <c r="Y114" i="2"/>
  <c r="X114" i="2"/>
  <c r="R114" i="2"/>
  <c r="AF113" i="2"/>
  <c r="AE113" i="2"/>
  <c r="AD113" i="2"/>
  <c r="AC113" i="2"/>
  <c r="AB113" i="2"/>
  <c r="AA113" i="2"/>
  <c r="Z113" i="2"/>
  <c r="Y113" i="2"/>
  <c r="X113" i="2"/>
  <c r="R113" i="2"/>
  <c r="AF112" i="2"/>
  <c r="AE112" i="2"/>
  <c r="AD112" i="2"/>
  <c r="AC112" i="2"/>
  <c r="AB112" i="2"/>
  <c r="AA112" i="2"/>
  <c r="Z112" i="2"/>
  <c r="Y112" i="2"/>
  <c r="X112" i="2"/>
  <c r="R112" i="2" s="1"/>
  <c r="AF111" i="2"/>
  <c r="AE111" i="2"/>
  <c r="AD111" i="2"/>
  <c r="AC111" i="2"/>
  <c r="AB111" i="2"/>
  <c r="AA111" i="2"/>
  <c r="Z111" i="2"/>
  <c r="Y111" i="2"/>
  <c r="X111" i="2"/>
  <c r="R111" i="2" s="1"/>
  <c r="AF110" i="2"/>
  <c r="AE110" i="2"/>
  <c r="AD110" i="2"/>
  <c r="AC110" i="2"/>
  <c r="AB110" i="2"/>
  <c r="AA110" i="2"/>
  <c r="Z110" i="2"/>
  <c r="Y110" i="2"/>
  <c r="X110" i="2"/>
  <c r="R110" i="2"/>
  <c r="AF109" i="2"/>
  <c r="AE109" i="2"/>
  <c r="AD109" i="2"/>
  <c r="AC109" i="2"/>
  <c r="AB109" i="2"/>
  <c r="AA109" i="2"/>
  <c r="Z109" i="2"/>
  <c r="Y109" i="2"/>
  <c r="X109" i="2"/>
  <c r="R109" i="2" s="1"/>
  <c r="AF108" i="2"/>
  <c r="AE108" i="2"/>
  <c r="AD108" i="2"/>
  <c r="AC108" i="2"/>
  <c r="AB108" i="2"/>
  <c r="AA108" i="2"/>
  <c r="Z108" i="2"/>
  <c r="Y108" i="2"/>
  <c r="X108" i="2"/>
  <c r="R108" i="2"/>
  <c r="AF107" i="2"/>
  <c r="AE107" i="2"/>
  <c r="AD107" i="2"/>
  <c r="AC107" i="2"/>
  <c r="AB107" i="2"/>
  <c r="AA107" i="2"/>
  <c r="Z107" i="2"/>
  <c r="Y107" i="2"/>
  <c r="X107" i="2"/>
  <c r="R107" i="2"/>
  <c r="AF106" i="2"/>
  <c r="AE106" i="2"/>
  <c r="AD106" i="2"/>
  <c r="AC106" i="2"/>
  <c r="AB106" i="2"/>
  <c r="AA106" i="2"/>
  <c r="Z106" i="2"/>
  <c r="Y106" i="2"/>
  <c r="X106" i="2"/>
  <c r="R106" i="2" s="1"/>
  <c r="AF105" i="2"/>
  <c r="AE105" i="2"/>
  <c r="AD105" i="2"/>
  <c r="AC105" i="2"/>
  <c r="AB105" i="2"/>
  <c r="AA105" i="2"/>
  <c r="Z105" i="2"/>
  <c r="Y105" i="2"/>
  <c r="X105" i="2"/>
  <c r="R105" i="2" s="1"/>
  <c r="AF104" i="2"/>
  <c r="AE104" i="2"/>
  <c r="AD104" i="2"/>
  <c r="AC104" i="2"/>
  <c r="AB104" i="2"/>
  <c r="AA104" i="2"/>
  <c r="Z104" i="2"/>
  <c r="Y104" i="2"/>
  <c r="X104" i="2"/>
  <c r="R104" i="2"/>
  <c r="AF103" i="2"/>
  <c r="AE103" i="2"/>
  <c r="AD103" i="2"/>
  <c r="AC103" i="2"/>
  <c r="AB103" i="2"/>
  <c r="AA103" i="2"/>
  <c r="Z103" i="2"/>
  <c r="Y103" i="2"/>
  <c r="X103" i="2"/>
  <c r="R103" i="2" s="1"/>
  <c r="AF102" i="2"/>
  <c r="AE102" i="2"/>
  <c r="AD102" i="2"/>
  <c r="AC102" i="2"/>
  <c r="AB102" i="2"/>
  <c r="AA102" i="2"/>
  <c r="Z102" i="2"/>
  <c r="Y102" i="2"/>
  <c r="X102" i="2"/>
  <c r="R102" i="2"/>
  <c r="AF101" i="2"/>
  <c r="AE101" i="2"/>
  <c r="AD101" i="2"/>
  <c r="AC101" i="2"/>
  <c r="AB101" i="2"/>
  <c r="AA101" i="2"/>
  <c r="Z101" i="2"/>
  <c r="Y101" i="2"/>
  <c r="X101" i="2"/>
  <c r="R101" i="2"/>
  <c r="AF100" i="2"/>
  <c r="AE100" i="2"/>
  <c r="AD100" i="2"/>
  <c r="AC100" i="2"/>
  <c r="AB100" i="2"/>
  <c r="AA100" i="2"/>
  <c r="Z100" i="2"/>
  <c r="Y100" i="2"/>
  <c r="X100" i="2"/>
  <c r="R100" i="2" s="1"/>
  <c r="AF99" i="2"/>
  <c r="AE99" i="2"/>
  <c r="AD99" i="2"/>
  <c r="AC99" i="2"/>
  <c r="AB99" i="2"/>
  <c r="AA99" i="2"/>
  <c r="Z99" i="2"/>
  <c r="Y99" i="2"/>
  <c r="X99" i="2"/>
  <c r="R99" i="2" s="1"/>
  <c r="AF98" i="2"/>
  <c r="AE98" i="2"/>
  <c r="AD98" i="2"/>
  <c r="AC98" i="2"/>
  <c r="AB98" i="2"/>
  <c r="AA98" i="2"/>
  <c r="Z98" i="2"/>
  <c r="Y98" i="2"/>
  <c r="X98" i="2"/>
  <c r="R98" i="2"/>
  <c r="AF97" i="2"/>
  <c r="AE97" i="2"/>
  <c r="AD97" i="2"/>
  <c r="AC97" i="2"/>
  <c r="AB97" i="2"/>
  <c r="AA97" i="2"/>
  <c r="Z97" i="2"/>
  <c r="Y97" i="2"/>
  <c r="X97" i="2"/>
  <c r="R97" i="2" s="1"/>
  <c r="AF96" i="2"/>
  <c r="AE96" i="2"/>
  <c r="AD96" i="2"/>
  <c r="AC96" i="2"/>
  <c r="AB96" i="2"/>
  <c r="AA96" i="2"/>
  <c r="Z96" i="2"/>
  <c r="Y96" i="2"/>
  <c r="X96" i="2"/>
  <c r="R96" i="2"/>
  <c r="AF95" i="2"/>
  <c r="AE95" i="2"/>
  <c r="AD95" i="2"/>
  <c r="AC95" i="2"/>
  <c r="AB95" i="2"/>
  <c r="AA95" i="2"/>
  <c r="Z95" i="2"/>
  <c r="Y95" i="2"/>
  <c r="X95" i="2"/>
  <c r="R95" i="2"/>
  <c r="AF94" i="2"/>
  <c r="AE94" i="2"/>
  <c r="AD94" i="2"/>
  <c r="AC94" i="2"/>
  <c r="AB94" i="2"/>
  <c r="AA94" i="2"/>
  <c r="Z94" i="2"/>
  <c r="Y94" i="2"/>
  <c r="X94" i="2"/>
  <c r="R94" i="2" s="1"/>
  <c r="AF93" i="2"/>
  <c r="AE93" i="2"/>
  <c r="AD93" i="2"/>
  <c r="AC93" i="2"/>
  <c r="AB93" i="2"/>
  <c r="AA93" i="2"/>
  <c r="Z93" i="2"/>
  <c r="Y93" i="2"/>
  <c r="X93" i="2"/>
  <c r="R93" i="2" s="1"/>
  <c r="AF92" i="2"/>
  <c r="AE92" i="2"/>
  <c r="AD92" i="2"/>
  <c r="AC92" i="2"/>
  <c r="AB92" i="2"/>
  <c r="AA92" i="2"/>
  <c r="Z92" i="2"/>
  <c r="Y92" i="2"/>
  <c r="X92" i="2"/>
  <c r="R92" i="2"/>
  <c r="AF91" i="2"/>
  <c r="AE91" i="2"/>
  <c r="AD91" i="2"/>
  <c r="AC91" i="2"/>
  <c r="AB91" i="2"/>
  <c r="AA91" i="2"/>
  <c r="Z91" i="2"/>
  <c r="Y91" i="2"/>
  <c r="X91" i="2"/>
  <c r="R91" i="2" s="1"/>
  <c r="AF90" i="2"/>
  <c r="AE90" i="2"/>
  <c r="AD90" i="2"/>
  <c r="AC90" i="2"/>
  <c r="AB90" i="2"/>
  <c r="AA90" i="2"/>
  <c r="Z90" i="2"/>
  <c r="Y90" i="2"/>
  <c r="X90" i="2"/>
  <c r="R90" i="2"/>
  <c r="AF89" i="2"/>
  <c r="AE89" i="2"/>
  <c r="AD89" i="2"/>
  <c r="AC89" i="2"/>
  <c r="AB89" i="2"/>
  <c r="AA89" i="2"/>
  <c r="Z89" i="2"/>
  <c r="Y89" i="2"/>
  <c r="X89" i="2"/>
  <c r="R89" i="2"/>
  <c r="AF88" i="2"/>
  <c r="AE88" i="2"/>
  <c r="AD88" i="2"/>
  <c r="AC88" i="2"/>
  <c r="AB88" i="2"/>
  <c r="AA88" i="2"/>
  <c r="Z88" i="2"/>
  <c r="Y88" i="2"/>
  <c r="X88" i="2"/>
  <c r="R88" i="2" s="1"/>
  <c r="AF87" i="2"/>
  <c r="AE87" i="2"/>
  <c r="AD87" i="2"/>
  <c r="AC87" i="2"/>
  <c r="AB87" i="2"/>
  <c r="AA87" i="2"/>
  <c r="Z87" i="2"/>
  <c r="Y87" i="2"/>
  <c r="X87" i="2"/>
  <c r="R87" i="2" s="1"/>
  <c r="AF86" i="2"/>
  <c r="AE86" i="2"/>
  <c r="AD86" i="2"/>
  <c r="AC86" i="2"/>
  <c r="AB86" i="2"/>
  <c r="AA86" i="2"/>
  <c r="Z86" i="2"/>
  <c r="Y86" i="2"/>
  <c r="X86" i="2"/>
  <c r="R86" i="2"/>
  <c r="AF85" i="2"/>
  <c r="AE85" i="2"/>
  <c r="AD85" i="2"/>
  <c r="AC85" i="2"/>
  <c r="AB85" i="2"/>
  <c r="AA85" i="2"/>
  <c r="Z85" i="2"/>
  <c r="Y85" i="2"/>
  <c r="X85" i="2"/>
  <c r="R85" i="2" s="1"/>
  <c r="AF84" i="2"/>
  <c r="AE84" i="2"/>
  <c r="AE142" i="2" s="1"/>
  <c r="D158" i="2" s="1"/>
  <c r="AD84" i="2"/>
  <c r="AC84" i="2"/>
  <c r="AB84" i="2"/>
  <c r="AA84" i="2"/>
  <c r="Z84" i="2"/>
  <c r="Y84" i="2"/>
  <c r="X84" i="2"/>
  <c r="R84" i="2"/>
  <c r="AF83" i="2"/>
  <c r="AF142" i="2" s="1"/>
  <c r="I158" i="2" s="1"/>
  <c r="AE83" i="2"/>
  <c r="AD83" i="2"/>
  <c r="AC83" i="2"/>
  <c r="AB83" i="2"/>
  <c r="AA83" i="2"/>
  <c r="Z83" i="2"/>
  <c r="Y83" i="2"/>
  <c r="X83" i="2"/>
  <c r="R83" i="2"/>
  <c r="AF82" i="2"/>
  <c r="AE82" i="2"/>
  <c r="AD82" i="2"/>
  <c r="AC82" i="2"/>
  <c r="AB82" i="2"/>
  <c r="AA82" i="2"/>
  <c r="Z82" i="2"/>
  <c r="Y82" i="2"/>
  <c r="X82" i="2"/>
  <c r="R82" i="2" s="1"/>
  <c r="AF81" i="2"/>
  <c r="AE81" i="2"/>
  <c r="AD81" i="2"/>
  <c r="AC81" i="2"/>
  <c r="AB81" i="2"/>
  <c r="AB142" i="2" s="1"/>
  <c r="I156" i="2" s="1"/>
  <c r="AA81" i="2"/>
  <c r="Z81" i="2"/>
  <c r="Y81" i="2"/>
  <c r="X81" i="2"/>
  <c r="R81" i="2" s="1"/>
  <c r="AF80" i="2"/>
  <c r="AE80" i="2"/>
  <c r="AD80" i="2"/>
  <c r="AD142" i="2" s="1"/>
  <c r="I157" i="2" s="1"/>
  <c r="AC80" i="2"/>
  <c r="AC142" i="2" s="1"/>
  <c r="D157" i="2" s="1"/>
  <c r="AB80" i="2"/>
  <c r="AA80" i="2"/>
  <c r="AA142" i="2" s="1"/>
  <c r="D156" i="2" s="1"/>
  <c r="Y80" i="2"/>
  <c r="Y142" i="2" s="1"/>
  <c r="D155" i="2" s="1"/>
  <c r="X80" i="2"/>
  <c r="R80" i="2"/>
  <c r="Z80" i="2" s="1"/>
  <c r="Z142" i="2" s="1"/>
  <c r="I155" i="2" s="1"/>
  <c r="Z76" i="2"/>
  <c r="Y76" i="2"/>
  <c r="X76" i="2"/>
  <c r="R76" i="2" s="1"/>
  <c r="Z75" i="2"/>
  <c r="Y75" i="2"/>
  <c r="X75" i="2"/>
  <c r="R75" i="2"/>
  <c r="Z74" i="2"/>
  <c r="Y74" i="2"/>
  <c r="X74" i="2"/>
  <c r="R74" i="2"/>
  <c r="Z73" i="2"/>
  <c r="Y73" i="2"/>
  <c r="X73" i="2"/>
  <c r="R73" i="2" s="1"/>
  <c r="Z72" i="2"/>
  <c r="Y72" i="2"/>
  <c r="X72" i="2"/>
  <c r="R72" i="2"/>
  <c r="Z71" i="2"/>
  <c r="Y71" i="2"/>
  <c r="X71" i="2"/>
  <c r="R71" i="2"/>
  <c r="Z70" i="2"/>
  <c r="Y70" i="2"/>
  <c r="X70" i="2"/>
  <c r="R70" i="2" s="1"/>
  <c r="Z69" i="2"/>
  <c r="Y69" i="2"/>
  <c r="X69" i="2"/>
  <c r="R69" i="2"/>
  <c r="Z68" i="2"/>
  <c r="Y68" i="2"/>
  <c r="X68" i="2"/>
  <c r="R68" i="2"/>
  <c r="Z67" i="2"/>
  <c r="Y67" i="2"/>
  <c r="X67" i="2"/>
  <c r="R67" i="2" s="1"/>
  <c r="Z66" i="2"/>
  <c r="Y66" i="2"/>
  <c r="X66" i="2"/>
  <c r="R66" i="2"/>
  <c r="Z65" i="2"/>
  <c r="Y65" i="2"/>
  <c r="X65" i="2"/>
  <c r="R65" i="2"/>
  <c r="Z64" i="2"/>
  <c r="Y64" i="2"/>
  <c r="X64" i="2"/>
  <c r="R64" i="2" s="1"/>
  <c r="Z63" i="2"/>
  <c r="Y63" i="2"/>
  <c r="X63" i="2"/>
  <c r="R63" i="2"/>
  <c r="Z62" i="2"/>
  <c r="Y62" i="2"/>
  <c r="X62" i="2"/>
  <c r="R62" i="2"/>
  <c r="Z61" i="2"/>
  <c r="Y61" i="2"/>
  <c r="X61" i="2"/>
  <c r="R61" i="2" s="1"/>
  <c r="Z60" i="2"/>
  <c r="Y60" i="2"/>
  <c r="X60" i="2"/>
  <c r="R60" i="2"/>
  <c r="Z59" i="2"/>
  <c r="Y59" i="2"/>
  <c r="X59" i="2"/>
  <c r="R59" i="2"/>
  <c r="Z58" i="2"/>
  <c r="Y58" i="2"/>
  <c r="X58" i="2"/>
  <c r="R58" i="2" s="1"/>
  <c r="Z57" i="2"/>
  <c r="Y57" i="2"/>
  <c r="X57" i="2"/>
  <c r="R57" i="2"/>
  <c r="Z56" i="2"/>
  <c r="Y56" i="2"/>
  <c r="X56" i="2"/>
  <c r="R56" i="2"/>
  <c r="Z55" i="2"/>
  <c r="Y55" i="2"/>
  <c r="X55" i="2"/>
  <c r="R55" i="2" s="1"/>
  <c r="Z54" i="2"/>
  <c r="Y54" i="2"/>
  <c r="X54" i="2"/>
  <c r="R54" i="2"/>
  <c r="Z53" i="2"/>
  <c r="Y53" i="2"/>
  <c r="X53" i="2"/>
  <c r="R53" i="2"/>
  <c r="Z52" i="2"/>
  <c r="Y52" i="2"/>
  <c r="X52" i="2"/>
  <c r="R52" i="2" s="1"/>
  <c r="Z51" i="2"/>
  <c r="Y51" i="2"/>
  <c r="X51" i="2"/>
  <c r="R51" i="2"/>
  <c r="Z50" i="2"/>
  <c r="Y50" i="2"/>
  <c r="X50" i="2"/>
  <c r="R50" i="2"/>
  <c r="Z49" i="2"/>
  <c r="Y49" i="2"/>
  <c r="X49" i="2"/>
  <c r="R49" i="2" s="1"/>
  <c r="Z48" i="2"/>
  <c r="Y48" i="2"/>
  <c r="X48" i="2"/>
  <c r="R48" i="2"/>
  <c r="Z47" i="2"/>
  <c r="Y47" i="2"/>
  <c r="X47" i="2"/>
  <c r="R47" i="2"/>
  <c r="Z46" i="2"/>
  <c r="Y46" i="2"/>
  <c r="X46" i="2"/>
  <c r="R46" i="2" s="1"/>
  <c r="Z45" i="2"/>
  <c r="Y45" i="2"/>
  <c r="X45" i="2"/>
  <c r="R45" i="2"/>
  <c r="Z44" i="2"/>
  <c r="Y44" i="2"/>
  <c r="X44" i="2"/>
  <c r="R44" i="2"/>
  <c r="Z43" i="2"/>
  <c r="Y43" i="2"/>
  <c r="X43" i="2"/>
  <c r="R43" i="2" s="1"/>
  <c r="Z42" i="2"/>
  <c r="Y42" i="2"/>
  <c r="X42" i="2"/>
  <c r="R42" i="2"/>
  <c r="Z41" i="2"/>
  <c r="Y41" i="2"/>
  <c r="X41" i="2"/>
  <c r="R41" i="2"/>
  <c r="Z40" i="2"/>
  <c r="Y40" i="2"/>
  <c r="X40" i="2"/>
  <c r="R40" i="2" s="1"/>
  <c r="Z39" i="2"/>
  <c r="Y39" i="2"/>
  <c r="X39" i="2"/>
  <c r="R39" i="2"/>
  <c r="Z38" i="2"/>
  <c r="Y38" i="2"/>
  <c r="X38" i="2"/>
  <c r="R38" i="2"/>
  <c r="Z37" i="2"/>
  <c r="Y37" i="2"/>
  <c r="X37" i="2"/>
  <c r="R37" i="2" s="1"/>
  <c r="Z36" i="2"/>
  <c r="Y36" i="2"/>
  <c r="X36" i="2"/>
  <c r="R36" i="2"/>
  <c r="Z35" i="2"/>
  <c r="Y35" i="2"/>
  <c r="X35" i="2"/>
  <c r="R35" i="2"/>
  <c r="Z34" i="2"/>
  <c r="Y34" i="2"/>
  <c r="X34" i="2"/>
  <c r="R34" i="2" s="1"/>
  <c r="Z33" i="2"/>
  <c r="Y33" i="2"/>
  <c r="X33" i="2"/>
  <c r="R33" i="2"/>
  <c r="Z32" i="2"/>
  <c r="Y32" i="2"/>
  <c r="X32" i="2"/>
  <c r="R32" i="2"/>
  <c r="Z31" i="2"/>
  <c r="Y31" i="2"/>
  <c r="X31" i="2"/>
  <c r="R31" i="2" s="1"/>
  <c r="Z30" i="2"/>
  <c r="Y30" i="2"/>
  <c r="X30" i="2"/>
  <c r="R30" i="2"/>
  <c r="Z29" i="2"/>
  <c r="Y29" i="2"/>
  <c r="X29" i="2"/>
  <c r="R29" i="2"/>
  <c r="Z28" i="2"/>
  <c r="Y28" i="2"/>
  <c r="X28" i="2"/>
  <c r="R28" i="2" s="1"/>
  <c r="Z27" i="2"/>
  <c r="Y27" i="2"/>
  <c r="X27" i="2"/>
  <c r="R27" i="2"/>
  <c r="Z26" i="2"/>
  <c r="Y26" i="2"/>
  <c r="X26" i="2"/>
  <c r="R26" i="2"/>
  <c r="Z25" i="2"/>
  <c r="Y25" i="2"/>
  <c r="X25" i="2"/>
  <c r="R25" i="2" s="1"/>
  <c r="Z24" i="2"/>
  <c r="Y24" i="2"/>
  <c r="X24" i="2"/>
  <c r="R24" i="2"/>
  <c r="Z23" i="2"/>
  <c r="Y23" i="2"/>
  <c r="X23" i="2"/>
  <c r="R23" i="2"/>
  <c r="Z22" i="2"/>
  <c r="Y22" i="2"/>
  <c r="X22" i="2"/>
  <c r="R22" i="2" s="1"/>
  <c r="Z21" i="2"/>
  <c r="Y21" i="2"/>
  <c r="X21" i="2"/>
  <c r="R21" i="2"/>
  <c r="Z20" i="2"/>
  <c r="Y20" i="2"/>
  <c r="X20" i="2"/>
  <c r="R20" i="2"/>
  <c r="Z19" i="2"/>
  <c r="Y19" i="2"/>
  <c r="X19" i="2"/>
  <c r="R19" i="2" s="1"/>
  <c r="Z18" i="2"/>
  <c r="Y18" i="2"/>
  <c r="X18" i="2"/>
  <c r="R18" i="2"/>
  <c r="Z17" i="2"/>
  <c r="Y17" i="2"/>
  <c r="X17" i="2"/>
  <c r="R17" i="2"/>
  <c r="Y16" i="2"/>
  <c r="Y77" i="2" s="1"/>
  <c r="D154" i="2" s="1"/>
  <c r="X16" i="2"/>
  <c r="R16" i="2" s="1"/>
  <c r="P7" i="2"/>
  <c r="Q4" i="2"/>
  <c r="R64" i="1"/>
  <c r="N74" i="1" s="1"/>
  <c r="R63" i="1"/>
  <c r="N73" i="1" s="1"/>
  <c r="AF60" i="1"/>
  <c r="AE60" i="1"/>
  <c r="AD60" i="1"/>
  <c r="AC60" i="1"/>
  <c r="AB60" i="1"/>
  <c r="AA60" i="1"/>
  <c r="Z60" i="1"/>
  <c r="Y60" i="1"/>
  <c r="X60" i="1"/>
  <c r="R60" i="1" s="1"/>
  <c r="AF59" i="1"/>
  <c r="AE59" i="1"/>
  <c r="AD59" i="1"/>
  <c r="AC59" i="1"/>
  <c r="AB59" i="1"/>
  <c r="AA59" i="1"/>
  <c r="Z59" i="1"/>
  <c r="Y59" i="1"/>
  <c r="X59" i="1"/>
  <c r="R59" i="1" s="1"/>
  <c r="AF58" i="1"/>
  <c r="AE58" i="1"/>
  <c r="AD58" i="1"/>
  <c r="AC58" i="1"/>
  <c r="AB58" i="1"/>
  <c r="AA58" i="1"/>
  <c r="Z58" i="1"/>
  <c r="Y58" i="1"/>
  <c r="X58" i="1"/>
  <c r="R58" i="1" s="1"/>
  <c r="AF57" i="1"/>
  <c r="AE57" i="1"/>
  <c r="AD57" i="1"/>
  <c r="AC57" i="1"/>
  <c r="AB57" i="1"/>
  <c r="AA57" i="1"/>
  <c r="Z57" i="1"/>
  <c r="Y57" i="1"/>
  <c r="X57" i="1"/>
  <c r="R57" i="1"/>
  <c r="AF56" i="1"/>
  <c r="AE56" i="1"/>
  <c r="AD56" i="1"/>
  <c r="AC56" i="1"/>
  <c r="AB56" i="1"/>
  <c r="AA56" i="1"/>
  <c r="Z56" i="1"/>
  <c r="Y56" i="1"/>
  <c r="X56" i="1"/>
  <c r="R56" i="1" s="1"/>
  <c r="AF55" i="1"/>
  <c r="AE55" i="1"/>
  <c r="AD55" i="1"/>
  <c r="AC55" i="1"/>
  <c r="AB55" i="1"/>
  <c r="AA55" i="1"/>
  <c r="Z55" i="1"/>
  <c r="Y55" i="1"/>
  <c r="X55" i="1"/>
  <c r="R55" i="1" s="1"/>
  <c r="AF54" i="1"/>
  <c r="AE54" i="1"/>
  <c r="AD54" i="1"/>
  <c r="AC54" i="1"/>
  <c r="AB54" i="1"/>
  <c r="AA54" i="1"/>
  <c r="Z54" i="1"/>
  <c r="Y54" i="1"/>
  <c r="X54" i="1"/>
  <c r="R54" i="1" s="1"/>
  <c r="AF53" i="1"/>
  <c r="AE53" i="1"/>
  <c r="AD53" i="1"/>
  <c r="AC53" i="1"/>
  <c r="AB53" i="1"/>
  <c r="AA53" i="1"/>
  <c r="Z53" i="1"/>
  <c r="Y53" i="1"/>
  <c r="X53" i="1"/>
  <c r="R53" i="1" s="1"/>
  <c r="AF52" i="1"/>
  <c r="AE52" i="1"/>
  <c r="AD52" i="1"/>
  <c r="AC52" i="1"/>
  <c r="AB52" i="1"/>
  <c r="AA52" i="1"/>
  <c r="Z52" i="1"/>
  <c r="Y52" i="1"/>
  <c r="X52" i="1"/>
  <c r="R52" i="1" s="1"/>
  <c r="AF51" i="1"/>
  <c r="AE51" i="1"/>
  <c r="AD51" i="1"/>
  <c r="AC51" i="1"/>
  <c r="AB51" i="1"/>
  <c r="AA51" i="1"/>
  <c r="Z51" i="1"/>
  <c r="Y51" i="1"/>
  <c r="X51" i="1"/>
  <c r="R51" i="1"/>
  <c r="AF50" i="1"/>
  <c r="AF61" i="1" s="1"/>
  <c r="I77" i="1" s="1"/>
  <c r="AE50" i="1"/>
  <c r="AD50" i="1"/>
  <c r="AC50" i="1"/>
  <c r="AB50" i="1"/>
  <c r="AA50" i="1"/>
  <c r="Z50" i="1"/>
  <c r="Y50" i="1"/>
  <c r="X50" i="1"/>
  <c r="R50" i="1" s="1"/>
  <c r="AF49" i="1"/>
  <c r="AE49" i="1"/>
  <c r="AE61" i="1" s="1"/>
  <c r="D77" i="1" s="1"/>
  <c r="AD49" i="1"/>
  <c r="AC49" i="1"/>
  <c r="AB49" i="1"/>
  <c r="AA49" i="1"/>
  <c r="Z49" i="1"/>
  <c r="Y49" i="1"/>
  <c r="X49" i="1"/>
  <c r="R49" i="1" s="1"/>
  <c r="AF48" i="1"/>
  <c r="AE48" i="1"/>
  <c r="AD48" i="1"/>
  <c r="AC48" i="1"/>
  <c r="AB48" i="1"/>
  <c r="AA48" i="1"/>
  <c r="Z48" i="1"/>
  <c r="Y48" i="1"/>
  <c r="X48" i="1"/>
  <c r="R48" i="1" s="1"/>
  <c r="AF47" i="1"/>
  <c r="AE47" i="1"/>
  <c r="AD47" i="1"/>
  <c r="AC47" i="1"/>
  <c r="AB47" i="1"/>
  <c r="AA47" i="1"/>
  <c r="Z47" i="1"/>
  <c r="Y47" i="1"/>
  <c r="X47" i="1"/>
  <c r="R47" i="1" s="1"/>
  <c r="AF46" i="1"/>
  <c r="AE46" i="1"/>
  <c r="AD46" i="1"/>
  <c r="AC46" i="1"/>
  <c r="AB46" i="1"/>
  <c r="AA46" i="1"/>
  <c r="Z46" i="1"/>
  <c r="Y46" i="1"/>
  <c r="X46" i="1"/>
  <c r="R46" i="1" s="1"/>
  <c r="AF45" i="1"/>
  <c r="AE45" i="1"/>
  <c r="AD45" i="1"/>
  <c r="AD61" i="1" s="1"/>
  <c r="I76" i="1" s="1"/>
  <c r="AC45" i="1"/>
  <c r="AC61" i="1" s="1"/>
  <c r="D76" i="1" s="1"/>
  <c r="AB45" i="1"/>
  <c r="AB61" i="1" s="1"/>
  <c r="I75" i="1" s="1"/>
  <c r="AA45" i="1"/>
  <c r="AA61" i="1" s="1"/>
  <c r="D75" i="1" s="1"/>
  <c r="Y45" i="1"/>
  <c r="Y61" i="1" s="1"/>
  <c r="D74" i="1" s="1"/>
  <c r="X45" i="1"/>
  <c r="R45" i="1"/>
  <c r="Z41" i="1"/>
  <c r="Y41" i="1"/>
  <c r="X41" i="1"/>
  <c r="R41" i="1" s="1"/>
  <c r="Z40" i="1"/>
  <c r="Y40" i="1"/>
  <c r="X40" i="1"/>
  <c r="R40" i="1"/>
  <c r="Z39" i="1"/>
  <c r="Y39" i="1"/>
  <c r="X39" i="1"/>
  <c r="R39" i="1"/>
  <c r="Z38" i="1"/>
  <c r="Y38" i="1"/>
  <c r="X38" i="1"/>
  <c r="R38" i="1" s="1"/>
  <c r="Z37" i="1"/>
  <c r="Y37" i="1"/>
  <c r="X37" i="1"/>
  <c r="R37" i="1"/>
  <c r="Z36" i="1"/>
  <c r="Y36" i="1"/>
  <c r="X36" i="1"/>
  <c r="R36" i="1"/>
  <c r="Z35" i="1"/>
  <c r="Y35" i="1"/>
  <c r="X35" i="1"/>
  <c r="R35" i="1" s="1"/>
  <c r="Z34" i="1"/>
  <c r="Y34" i="1"/>
  <c r="X34" i="1"/>
  <c r="R34" i="1"/>
  <c r="Z33" i="1"/>
  <c r="Y33" i="1"/>
  <c r="X33" i="1"/>
  <c r="R33" i="1"/>
  <c r="Z32" i="1"/>
  <c r="Y32" i="1"/>
  <c r="X32" i="1"/>
  <c r="R32" i="1" s="1"/>
  <c r="Z31" i="1"/>
  <c r="Y31" i="1"/>
  <c r="X31" i="1"/>
  <c r="R31" i="1"/>
  <c r="Z30" i="1"/>
  <c r="Y30" i="1"/>
  <c r="X30" i="1"/>
  <c r="R30" i="1"/>
  <c r="Z29" i="1"/>
  <c r="Y29" i="1"/>
  <c r="X29" i="1"/>
  <c r="R29" i="1" s="1"/>
  <c r="Z28" i="1"/>
  <c r="Y28" i="1"/>
  <c r="X28" i="1"/>
  <c r="R28" i="1"/>
  <c r="Z27" i="1"/>
  <c r="Y27" i="1"/>
  <c r="X27" i="1"/>
  <c r="R27" i="1"/>
  <c r="Z26" i="1"/>
  <c r="Y26" i="1"/>
  <c r="X26" i="1"/>
  <c r="R26" i="1" s="1"/>
  <c r="Z25" i="1"/>
  <c r="Y25" i="1"/>
  <c r="X25" i="1"/>
  <c r="R25" i="1"/>
  <c r="Z24" i="1"/>
  <c r="Y24" i="1"/>
  <c r="X24" i="1"/>
  <c r="R24" i="1"/>
  <c r="Z23" i="1"/>
  <c r="Y23" i="1"/>
  <c r="X23" i="1"/>
  <c r="R23" i="1" s="1"/>
  <c r="Z22" i="1"/>
  <c r="Y22" i="1"/>
  <c r="X22" i="1"/>
  <c r="R22" i="1"/>
  <c r="Z21" i="1"/>
  <c r="Y21" i="1"/>
  <c r="X21" i="1"/>
  <c r="R21" i="1"/>
  <c r="Z20" i="1"/>
  <c r="Y20" i="1"/>
  <c r="X20" i="1"/>
  <c r="R20" i="1" s="1"/>
  <c r="Z19" i="1"/>
  <c r="Y19" i="1"/>
  <c r="X19" i="1"/>
  <c r="R19" i="1"/>
  <c r="Z18" i="1"/>
  <c r="Y18" i="1"/>
  <c r="X18" i="1"/>
  <c r="R18" i="1"/>
  <c r="Z17" i="1"/>
  <c r="Y17" i="1"/>
  <c r="X17" i="1"/>
  <c r="R17" i="1" s="1"/>
  <c r="Y16" i="1"/>
  <c r="Y42" i="1" s="1"/>
  <c r="D73" i="1" s="1"/>
  <c r="X16" i="1"/>
  <c r="R16" i="1"/>
  <c r="Z16" i="1" s="1"/>
  <c r="Z42" i="1" s="1"/>
  <c r="I73" i="1" s="1"/>
  <c r="P7" i="1"/>
  <c r="Q4" i="1"/>
  <c r="R77" i="2" l="1"/>
  <c r="Z16" i="2"/>
  <c r="Z77" i="2" s="1"/>
  <c r="I154" i="2" s="1"/>
  <c r="I159" i="2" s="1"/>
  <c r="D159" i="2"/>
  <c r="R146" i="2"/>
  <c r="R142" i="2"/>
  <c r="D78" i="1"/>
  <c r="R61" i="1"/>
  <c r="N78" i="1"/>
  <c r="R42" i="1"/>
  <c r="Z45" i="1"/>
  <c r="Z61" i="1" s="1"/>
  <c r="I74" i="1" s="1"/>
  <c r="I78" i="1" s="1"/>
  <c r="R65" i="1"/>
  <c r="O149" i="2" l="1"/>
  <c r="O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Yasuhiro Shigetomi</author>
  </authors>
  <commentList>
    <comment ref="D11" authorId="0" shapeId="0" xr:uid="{D1F07806-B6E1-4141-A4CB-6F06B47126E9}">
      <text>
        <r>
          <rPr>
            <b/>
            <sz val="9"/>
            <color indexed="81"/>
            <rFont val="MS P ゴシック"/>
            <family val="3"/>
            <charset val="128"/>
          </rPr>
          <t>日本円</t>
        </r>
      </text>
    </comment>
    <comment ref="F11" authorId="0" shapeId="0" xr:uid="{7478E549-23A8-4F9F-8C5C-8B33A9671356}">
      <text>
        <r>
          <rPr>
            <b/>
            <sz val="9"/>
            <color indexed="81"/>
            <rFont val="MS P ゴシック"/>
            <family val="3"/>
            <charset val="128"/>
          </rPr>
          <t>米ドル</t>
        </r>
      </text>
    </comment>
    <comment ref="H11" authorId="0" shapeId="0" xr:uid="{846A2664-4160-4771-9C6B-8341199A101C}">
      <text>
        <r>
          <rPr>
            <b/>
            <sz val="9"/>
            <color indexed="81"/>
            <rFont val="MS P ゴシック"/>
            <family val="3"/>
            <charset val="128"/>
          </rPr>
          <t>中国人民元</t>
        </r>
      </text>
    </comment>
    <comment ref="J11" authorId="0" shapeId="0" xr:uid="{6BBADFF9-3108-4760-89D9-71DE4A9D0BCB}">
      <text>
        <r>
          <rPr>
            <b/>
            <sz val="9"/>
            <color indexed="81"/>
            <rFont val="MS P ゴシック"/>
            <family val="3"/>
            <charset val="128"/>
          </rPr>
          <t>台湾ドル</t>
        </r>
      </text>
    </comment>
    <comment ref="L11" authorId="0" shapeId="0" xr:uid="{B286A2D4-DD03-4A37-9846-931AE45A32D7}">
      <text>
        <r>
          <rPr>
            <b/>
            <sz val="9"/>
            <color indexed="81"/>
            <rFont val="MS P ゴシック"/>
            <family val="3"/>
            <charset val="128"/>
          </rPr>
          <t>香港ドル</t>
        </r>
      </text>
    </comment>
    <comment ref="N11" authorId="0" shapeId="0" xr:uid="{62A2B37E-FBA9-4765-93EA-1F0E6793F66A}">
      <text>
        <r>
          <rPr>
            <b/>
            <sz val="9"/>
            <color indexed="81"/>
            <rFont val="MS P ゴシック"/>
            <family val="3"/>
            <charset val="128"/>
          </rPr>
          <t>シンガポールドル</t>
        </r>
      </text>
    </comment>
    <comment ref="P11" authorId="0" shapeId="0" xr:uid="{780DC295-DBDE-48A8-A94B-A895E97D74AE}">
      <text>
        <r>
          <rPr>
            <b/>
            <sz val="9"/>
            <color indexed="81"/>
            <rFont val="MS P ゴシック"/>
            <family val="3"/>
            <charset val="128"/>
          </rPr>
          <t>マレーシア・リンギット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Yasuhiro Shigetomi</author>
  </authors>
  <commentList>
    <comment ref="D11" authorId="0" shapeId="0" xr:uid="{57809EE5-8F35-465D-A376-B981CA523A50}">
      <text>
        <r>
          <rPr>
            <b/>
            <sz val="9"/>
            <color indexed="81"/>
            <rFont val="MS P ゴシック"/>
            <family val="3"/>
            <charset val="128"/>
          </rPr>
          <t>日本円</t>
        </r>
      </text>
    </comment>
    <comment ref="F11" authorId="0" shapeId="0" xr:uid="{177A6381-9A05-4DCC-B2E2-0F91D87D8373}">
      <text>
        <r>
          <rPr>
            <b/>
            <sz val="9"/>
            <color indexed="81"/>
            <rFont val="MS P ゴシック"/>
            <family val="3"/>
            <charset val="128"/>
          </rPr>
          <t>米ドル</t>
        </r>
      </text>
    </comment>
    <comment ref="H11" authorId="0" shapeId="0" xr:uid="{1E55DCC4-D302-4835-936F-60743E9526A4}">
      <text>
        <r>
          <rPr>
            <b/>
            <sz val="9"/>
            <color indexed="81"/>
            <rFont val="MS P ゴシック"/>
            <family val="3"/>
            <charset val="128"/>
          </rPr>
          <t>中国人民元</t>
        </r>
      </text>
    </comment>
    <comment ref="J11" authorId="0" shapeId="0" xr:uid="{58E79F01-C243-4199-AA9E-03F4DD9639CA}">
      <text>
        <r>
          <rPr>
            <b/>
            <sz val="9"/>
            <color indexed="81"/>
            <rFont val="MS P ゴシック"/>
            <family val="3"/>
            <charset val="128"/>
          </rPr>
          <t>台湾ドル</t>
        </r>
      </text>
    </comment>
    <comment ref="L11" authorId="0" shapeId="0" xr:uid="{03667B96-194D-4929-B619-010F8546E411}">
      <text>
        <r>
          <rPr>
            <b/>
            <sz val="9"/>
            <color indexed="81"/>
            <rFont val="MS P ゴシック"/>
            <family val="3"/>
            <charset val="128"/>
          </rPr>
          <t>香港ドル</t>
        </r>
      </text>
    </comment>
    <comment ref="N11" authorId="0" shapeId="0" xr:uid="{C9AF47B2-F825-4C8B-A5F4-DCC0FD70A1D7}">
      <text>
        <r>
          <rPr>
            <b/>
            <sz val="9"/>
            <color indexed="81"/>
            <rFont val="MS P ゴシック"/>
            <family val="3"/>
            <charset val="128"/>
          </rPr>
          <t>シンガポールドル</t>
        </r>
      </text>
    </comment>
    <comment ref="P11" authorId="0" shapeId="0" xr:uid="{1858AFAA-E988-4C31-9ED5-A3BB4C24030F}">
      <text>
        <r>
          <rPr>
            <b/>
            <sz val="9"/>
            <color indexed="81"/>
            <rFont val="MS P ゴシック"/>
            <family val="3"/>
            <charset val="128"/>
          </rPr>
          <t>マレーシア・リンギット</t>
        </r>
      </text>
    </comment>
  </commentList>
</comments>
</file>

<file path=xl/sharedStrings.xml><?xml version="1.0" encoding="utf-8"?>
<sst xmlns="http://schemas.openxmlformats.org/spreadsheetml/2006/main" count="212" uniqueCount="82">
  <si>
    <t>編集するにはシート保護解除パスワード（有料1,000円)をご購入下さい。パスワードご購入の問合せURL：https://mitsutomi.jp/contact</t>
    <phoneticPr fontId="4"/>
  </si>
  <si>
    <t>海外出張旅費精算書</t>
    <rPh sb="0" eb="2">
      <t>カイガイ</t>
    </rPh>
    <rPh sb="2" eb="4">
      <t>シュッチョウ</t>
    </rPh>
    <rPh sb="4" eb="6">
      <t>リョヒ</t>
    </rPh>
    <rPh sb="6" eb="8">
      <t>セイサン</t>
    </rPh>
    <rPh sb="8" eb="9">
      <t>ショ</t>
    </rPh>
    <phoneticPr fontId="4"/>
  </si>
  <si>
    <t>作成日：</t>
    <rPh sb="0" eb="3">
      <t>サクセイビ</t>
    </rPh>
    <phoneticPr fontId="4"/>
  </si>
  <si>
    <t>名前</t>
    <rPh sb="0" eb="2">
      <t>ナマエ</t>
    </rPh>
    <phoneticPr fontId="4"/>
  </si>
  <si>
    <t>日本太郎</t>
    <rPh sb="0" eb="2">
      <t>ニッポン</t>
    </rPh>
    <rPh sb="2" eb="4">
      <t>タロウ</t>
    </rPh>
    <phoneticPr fontId="4"/>
  </si>
  <si>
    <t>訪問国</t>
    <rPh sb="0" eb="2">
      <t>ホウモン</t>
    </rPh>
    <rPh sb="2" eb="3">
      <t>コク</t>
    </rPh>
    <phoneticPr fontId="4"/>
  </si>
  <si>
    <t>台湾</t>
  </si>
  <si>
    <t>訪問客先</t>
    <rPh sb="0" eb="3">
      <t>ホウモンキャク</t>
    </rPh>
    <rPh sb="3" eb="4">
      <t>サキ</t>
    </rPh>
    <phoneticPr fontId="4"/>
  </si>
  <si>
    <t>ABCコーポレーション</t>
    <phoneticPr fontId="4"/>
  </si>
  <si>
    <t>出張期間</t>
    <phoneticPr fontId="4"/>
  </si>
  <si>
    <t>出発</t>
    <phoneticPr fontId="4"/>
  </si>
  <si>
    <t>～</t>
    <phoneticPr fontId="4"/>
  </si>
  <si>
    <t>帰国</t>
    <rPh sb="0" eb="2">
      <t>キコク</t>
    </rPh>
    <phoneticPr fontId="4"/>
  </si>
  <si>
    <t>計</t>
    <rPh sb="0" eb="1">
      <t>ケイ</t>
    </rPh>
    <phoneticPr fontId="4"/>
  </si>
  <si>
    <t>日間</t>
    <rPh sb="0" eb="2">
      <t>ニチカン</t>
    </rPh>
    <phoneticPr fontId="4"/>
  </si>
  <si>
    <t>上司
印</t>
    <rPh sb="0" eb="2">
      <t>ジョウシ</t>
    </rPh>
    <rPh sb="3" eb="4">
      <t>イン</t>
    </rPh>
    <phoneticPr fontId="4"/>
  </si>
  <si>
    <t>目的</t>
    <rPh sb="0" eb="2">
      <t>モクテキ</t>
    </rPh>
    <phoneticPr fontId="4"/>
  </si>
  <si>
    <t>打合せ</t>
    <rPh sb="0" eb="2">
      <t>ウチアワ</t>
    </rPh>
    <phoneticPr fontId="4"/>
  </si>
  <si>
    <t>通貨レート</t>
    <rPh sb="0" eb="2">
      <t>ツウカ</t>
    </rPh>
    <phoneticPr fontId="4"/>
  </si>
  <si>
    <t>通貨コード</t>
    <rPh sb="0" eb="2">
      <t>ツウカ</t>
    </rPh>
    <phoneticPr fontId="4"/>
  </si>
  <si>
    <t>JPY</t>
    <phoneticPr fontId="4"/>
  </si>
  <si>
    <t>USD</t>
    <phoneticPr fontId="4"/>
  </si>
  <si>
    <t>CNY</t>
    <phoneticPr fontId="4"/>
  </si>
  <si>
    <t>TWD</t>
    <phoneticPr fontId="4"/>
  </si>
  <si>
    <t>HKD</t>
    <phoneticPr fontId="4"/>
  </si>
  <si>
    <t>SGD</t>
    <phoneticPr fontId="4"/>
  </si>
  <si>
    <t>MYR</t>
    <phoneticPr fontId="4"/>
  </si>
  <si>
    <t>予備</t>
    <rPh sb="0" eb="2">
      <t>ヨビ</t>
    </rPh>
    <phoneticPr fontId="4"/>
  </si>
  <si>
    <t>単位円貨</t>
    <rPh sb="0" eb="2">
      <t>タンイ</t>
    </rPh>
    <rPh sb="2" eb="3">
      <t>エン</t>
    </rPh>
    <rPh sb="3" eb="4">
      <t>カ</t>
    </rPh>
    <phoneticPr fontId="4"/>
  </si>
  <si>
    <t>① 交通費（飛行機・電車・バス・タクシー・レンタカー）</t>
    <rPh sb="2" eb="5">
      <t>コウツウヒ</t>
    </rPh>
    <rPh sb="6" eb="9">
      <t>ヒコウキ</t>
    </rPh>
    <rPh sb="10" eb="12">
      <t>デンシャ</t>
    </rPh>
    <phoneticPr fontId="4"/>
  </si>
  <si>
    <t>消去禁止</t>
    <rPh sb="0" eb="2">
      <t>ショウキョ</t>
    </rPh>
    <rPh sb="2" eb="4">
      <t>キンシ</t>
    </rPh>
    <phoneticPr fontId="4"/>
  </si>
  <si>
    <t>日付</t>
    <rPh sb="0" eb="2">
      <t>ヒヅケ</t>
    </rPh>
    <phoneticPr fontId="4"/>
  </si>
  <si>
    <t>勘定科目</t>
    <rPh sb="0" eb="4">
      <t>カンジョウカモク</t>
    </rPh>
    <phoneticPr fontId="4"/>
  </si>
  <si>
    <t>出発地</t>
    <rPh sb="0" eb="3">
      <t>シュッパツチ</t>
    </rPh>
    <phoneticPr fontId="4"/>
  </si>
  <si>
    <t>到着地</t>
    <rPh sb="0" eb="2">
      <t>トウチャク</t>
    </rPh>
    <rPh sb="2" eb="3">
      <t>チ</t>
    </rPh>
    <phoneticPr fontId="4"/>
  </si>
  <si>
    <t>交通手段</t>
    <rPh sb="0" eb="2">
      <t>コウツウ</t>
    </rPh>
    <rPh sb="2" eb="4">
      <t>シュダン</t>
    </rPh>
    <phoneticPr fontId="4"/>
  </si>
  <si>
    <t>列車名・便名等</t>
    <rPh sb="0" eb="2">
      <t>レッシャ</t>
    </rPh>
    <rPh sb="2" eb="3">
      <t>メイ</t>
    </rPh>
    <rPh sb="4" eb="6">
      <t>ビンメイ</t>
    </rPh>
    <rPh sb="6" eb="7">
      <t>トウ</t>
    </rPh>
    <phoneticPr fontId="4"/>
  </si>
  <si>
    <t>領収#</t>
    <rPh sb="0" eb="2">
      <t>リョウシュウ</t>
    </rPh>
    <phoneticPr fontId="4"/>
  </si>
  <si>
    <t>通貨</t>
    <rPh sb="0" eb="2">
      <t>ツウカ</t>
    </rPh>
    <phoneticPr fontId="4"/>
  </si>
  <si>
    <t>支払額</t>
    <rPh sb="0" eb="2">
      <t>シハライ</t>
    </rPh>
    <rPh sb="2" eb="3">
      <t>ガク</t>
    </rPh>
    <phoneticPr fontId="4"/>
  </si>
  <si>
    <t>支払額(日本円)</t>
    <rPh sb="0" eb="2">
      <t>シハライ</t>
    </rPh>
    <rPh sb="2" eb="3">
      <t>ガク</t>
    </rPh>
    <rPh sb="4" eb="6">
      <t>ニホン</t>
    </rPh>
    <rPh sb="6" eb="7">
      <t>エン</t>
    </rPh>
    <phoneticPr fontId="4"/>
  </si>
  <si>
    <t>為替レート</t>
    <rPh sb="0" eb="2">
      <t>カワセ</t>
    </rPh>
    <phoneticPr fontId="4"/>
  </si>
  <si>
    <t>国内交通費</t>
    <rPh sb="0" eb="2">
      <t>コクナイ</t>
    </rPh>
    <rPh sb="2" eb="5">
      <t>コウツウヒ</t>
    </rPh>
    <phoneticPr fontId="4"/>
  </si>
  <si>
    <t>海外交通費</t>
    <rPh sb="0" eb="2">
      <t>カイガイ</t>
    </rPh>
    <rPh sb="2" eb="5">
      <t>コウツウヒ</t>
    </rPh>
    <phoneticPr fontId="4"/>
  </si>
  <si>
    <t>海外交通費</t>
  </si>
  <si>
    <t>成田空港</t>
    <rPh sb="0" eb="2">
      <t>ナリタ</t>
    </rPh>
    <rPh sb="2" eb="4">
      <t>クウコウ</t>
    </rPh>
    <phoneticPr fontId="4"/>
  </si>
  <si>
    <t>台湾桃園</t>
    <rPh sb="0" eb="2">
      <t>タイワン</t>
    </rPh>
    <rPh sb="2" eb="3">
      <t>モモ</t>
    </rPh>
    <rPh sb="3" eb="4">
      <t>エン</t>
    </rPh>
    <phoneticPr fontId="4"/>
  </si>
  <si>
    <t>航空機</t>
  </si>
  <si>
    <t>CI-107</t>
    <phoneticPr fontId="4"/>
  </si>
  <si>
    <t>①交通費合計</t>
    <rPh sb="1" eb="4">
      <t>コウツウヒ</t>
    </rPh>
    <rPh sb="4" eb="5">
      <t>ゴウ</t>
    </rPh>
    <phoneticPr fontId="4"/>
  </si>
  <si>
    <t>② 他経費（宿泊費・交際費・通信費等）</t>
    <rPh sb="2" eb="3">
      <t>ホカ</t>
    </rPh>
    <rPh sb="3" eb="5">
      <t>ケイヒ</t>
    </rPh>
    <rPh sb="6" eb="8">
      <t>シュクハク</t>
    </rPh>
    <rPh sb="8" eb="9">
      <t>ヒ</t>
    </rPh>
    <rPh sb="10" eb="12">
      <t>コウサイ</t>
    </rPh>
    <rPh sb="12" eb="13">
      <t>ヒ</t>
    </rPh>
    <rPh sb="14" eb="17">
      <t>ツウシンヒ</t>
    </rPh>
    <rPh sb="17" eb="18">
      <t>トウ</t>
    </rPh>
    <phoneticPr fontId="4"/>
  </si>
  <si>
    <t>内容</t>
    <rPh sb="0" eb="2">
      <t>ナイヨウ</t>
    </rPh>
    <phoneticPr fontId="4"/>
  </si>
  <si>
    <t>国内宿泊費</t>
    <rPh sb="0" eb="2">
      <t>コクナイ</t>
    </rPh>
    <rPh sb="2" eb="5">
      <t>シュクハクヒ</t>
    </rPh>
    <phoneticPr fontId="4"/>
  </si>
  <si>
    <t>海外宿泊費</t>
    <rPh sb="0" eb="2">
      <t>カイガイ</t>
    </rPh>
    <rPh sb="2" eb="5">
      <t>シュクハクヒ</t>
    </rPh>
    <phoneticPr fontId="4"/>
  </si>
  <si>
    <t>国内交際費</t>
    <rPh sb="0" eb="2">
      <t>コクナイ</t>
    </rPh>
    <rPh sb="2" eb="4">
      <t>コウサイ</t>
    </rPh>
    <rPh sb="4" eb="5">
      <t>ヒ</t>
    </rPh>
    <phoneticPr fontId="4"/>
  </si>
  <si>
    <t>海外交際費</t>
    <rPh sb="0" eb="2">
      <t>カイガイ</t>
    </rPh>
    <rPh sb="2" eb="4">
      <t>コウサイ</t>
    </rPh>
    <rPh sb="4" eb="5">
      <t>ヒ</t>
    </rPh>
    <phoneticPr fontId="4"/>
  </si>
  <si>
    <t>国内通信費</t>
    <rPh sb="0" eb="2">
      <t>コクナイ</t>
    </rPh>
    <rPh sb="2" eb="5">
      <t>ツウシンヒ</t>
    </rPh>
    <phoneticPr fontId="4"/>
  </si>
  <si>
    <t>海外通信費</t>
    <rPh sb="0" eb="2">
      <t>カイガイ</t>
    </rPh>
    <rPh sb="2" eb="5">
      <t>ツウシンヒ</t>
    </rPh>
    <phoneticPr fontId="4"/>
  </si>
  <si>
    <t>国内他</t>
    <rPh sb="0" eb="2">
      <t>コクナイ</t>
    </rPh>
    <rPh sb="2" eb="3">
      <t>ホカ</t>
    </rPh>
    <phoneticPr fontId="4"/>
  </si>
  <si>
    <t>海外他</t>
    <rPh sb="0" eb="2">
      <t>カイガイ</t>
    </rPh>
    <rPh sb="2" eb="3">
      <t>ホカ</t>
    </rPh>
    <phoneticPr fontId="4"/>
  </si>
  <si>
    <t>海外宿泊費</t>
  </si>
  <si>
    <t>台湾新幹線</t>
    <rPh sb="0" eb="2">
      <t>タイワン</t>
    </rPh>
    <rPh sb="2" eb="5">
      <t>シンカンセン</t>
    </rPh>
    <phoneticPr fontId="4"/>
  </si>
  <si>
    <t>②他経費合計</t>
    <rPh sb="1" eb="2">
      <t>ホカ</t>
    </rPh>
    <rPh sb="2" eb="4">
      <t>ケイヒ</t>
    </rPh>
    <rPh sb="4" eb="6">
      <t>ゴウケイ</t>
    </rPh>
    <phoneticPr fontId="4"/>
  </si>
  <si>
    <t>③ 出張手当</t>
    <rPh sb="2" eb="4">
      <t>シュッチョウ</t>
    </rPh>
    <rPh sb="4" eb="6">
      <t>テアテ</t>
    </rPh>
    <phoneticPr fontId="4"/>
  </si>
  <si>
    <t>通常日当</t>
    <rPh sb="0" eb="2">
      <t>ツウジョウ</t>
    </rPh>
    <rPh sb="2" eb="4">
      <t>ニットウ</t>
    </rPh>
    <phoneticPr fontId="4"/>
  </si>
  <si>
    <t>×</t>
    <phoneticPr fontId="4"/>
  </si>
  <si>
    <t>日</t>
    <rPh sb="0" eb="1">
      <t>ニチ</t>
    </rPh>
    <phoneticPr fontId="4"/>
  </si>
  <si>
    <t>円</t>
    <rPh sb="0" eb="1">
      <t>エン</t>
    </rPh>
    <phoneticPr fontId="4"/>
  </si>
  <si>
    <t>*通常日当</t>
    <rPh sb="1" eb="3">
      <t>ツウジョウ</t>
    </rPh>
    <rPh sb="3" eb="5">
      <t>ニットウ</t>
    </rPh>
    <phoneticPr fontId="4"/>
  </si>
  <si>
    <t>半日日当</t>
    <rPh sb="0" eb="2">
      <t>ハンニチ</t>
    </rPh>
    <rPh sb="2" eb="4">
      <t>ニットウ</t>
    </rPh>
    <phoneticPr fontId="4"/>
  </si>
  <si>
    <t>*半日日当</t>
    <rPh sb="1" eb="3">
      <t>ハンニチ</t>
    </rPh>
    <rPh sb="3" eb="5">
      <t>ニットウ</t>
    </rPh>
    <rPh sb="4" eb="5">
      <t>トクビ</t>
    </rPh>
    <phoneticPr fontId="4"/>
  </si>
  <si>
    <t>③出張手当合計</t>
    <rPh sb="1" eb="3">
      <t>シュッチョウ</t>
    </rPh>
    <rPh sb="3" eb="5">
      <t>テアテ</t>
    </rPh>
    <rPh sb="5" eb="7">
      <t>ゴウケイ</t>
    </rPh>
    <phoneticPr fontId="4"/>
  </si>
  <si>
    <t>MEMO</t>
    <phoneticPr fontId="4"/>
  </si>
  <si>
    <t>精算金額合計（①＋②＋③）</t>
    <rPh sb="0" eb="2">
      <t>セイサン</t>
    </rPh>
    <rPh sb="2" eb="4">
      <t>キンガク</t>
    </rPh>
    <rPh sb="4" eb="6">
      <t>ゴウケイ</t>
    </rPh>
    <phoneticPr fontId="4"/>
  </si>
  <si>
    <t>経費内訳</t>
    <rPh sb="0" eb="2">
      <t>ケイヒ</t>
    </rPh>
    <rPh sb="2" eb="4">
      <t>ウチワケ</t>
    </rPh>
    <phoneticPr fontId="4"/>
  </si>
  <si>
    <t>国内経費</t>
    <rPh sb="0" eb="2">
      <t>コクナイ</t>
    </rPh>
    <rPh sb="2" eb="4">
      <t>ケイヒ</t>
    </rPh>
    <phoneticPr fontId="4"/>
  </si>
  <si>
    <t>海外経費</t>
    <rPh sb="0" eb="2">
      <t>カイガイ</t>
    </rPh>
    <rPh sb="2" eb="4">
      <t>ケイヒ</t>
    </rPh>
    <phoneticPr fontId="4"/>
  </si>
  <si>
    <t>出張手当</t>
    <rPh sb="0" eb="2">
      <t>シュッチョウ</t>
    </rPh>
    <rPh sb="2" eb="4">
      <t>テアテ</t>
    </rPh>
    <phoneticPr fontId="4"/>
  </si>
  <si>
    <t>合計</t>
    <rPh sb="0" eb="2">
      <t>ゴウケイ</t>
    </rPh>
    <phoneticPr fontId="4"/>
  </si>
  <si>
    <t>出発</t>
    <rPh sb="0" eb="2">
      <t>シュッパツ</t>
    </rPh>
    <phoneticPr fontId="4"/>
  </si>
  <si>
    <t>台北桃園</t>
    <rPh sb="0" eb="2">
      <t>タイペイ</t>
    </rPh>
    <rPh sb="2" eb="3">
      <t>モモ</t>
    </rPh>
    <rPh sb="3" eb="4">
      <t>エン</t>
    </rPh>
    <phoneticPr fontId="4"/>
  </si>
  <si>
    <t>台湾国賓ホテル</t>
    <rPh sb="0" eb="2">
      <t>タイワン</t>
    </rPh>
    <rPh sb="2" eb="4">
      <t>コクヒン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</si>
</sst>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7" formatCode="&quot;¥&quot;#,##0.00;&quot;¥&quot;\-#,##0.00"/>
    <numFmt numFmtId="176" formatCode="yyyy&quot;年&quot;m&quot;月&quot;d&quot;日&quot;;@"/>
    <numFmt numFmtId="177" formatCode="yyyy/m/d;@"/>
    <numFmt numFmtId="178" formatCode="0.00_ "/>
    <numFmt numFmtId="179" formatCode="&quot;¥&quot;#,##0.00_);[Red]\(&quot;¥&quot;#,##0.00\)"/>
    <numFmt numFmtId="180" formatCode="&quot;¥&quot;#,##0_);[Red]\(&quot;¥&quot;#,##0\)"/>
    <numFmt numFmtId="181" formatCode="0_ 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8" fillId="0" borderId="19" xfId="0" applyFont="1" applyBorder="1" applyAlignment="1">
      <alignment vertical="center"/>
    </xf>
    <xf numFmtId="0" fontId="0" fillId="0" borderId="19" xfId="0" applyBorder="1"/>
    <xf numFmtId="0" fontId="10" fillId="4" borderId="0" xfId="0" applyFont="1" applyFill="1" applyAlignment="1">
      <alignment horizontal="left" vertical="center"/>
    </xf>
    <xf numFmtId="0" fontId="0" fillId="4" borderId="0" xfId="0" applyFill="1"/>
    <xf numFmtId="0" fontId="0" fillId="5" borderId="27" xfId="0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8" fontId="13" fillId="4" borderId="0" xfId="0" applyNumberFormat="1" applyFont="1" applyFill="1"/>
    <xf numFmtId="0" fontId="0" fillId="0" borderId="17" xfId="0" applyBorder="1" applyAlignment="1" applyProtection="1">
      <alignment horizontal="center" vertical="center"/>
      <protection locked="0"/>
    </xf>
    <xf numFmtId="178" fontId="13" fillId="4" borderId="31" xfId="0" applyNumberFormat="1" applyFont="1" applyFill="1" applyBorder="1"/>
    <xf numFmtId="0" fontId="0" fillId="4" borderId="31" xfId="0" applyFill="1" applyBorder="1"/>
    <xf numFmtId="0" fontId="0" fillId="0" borderId="0" xfId="0" applyAlignment="1">
      <alignment vertical="center"/>
    </xf>
    <xf numFmtId="0" fontId="8" fillId="0" borderId="32" xfId="0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right" vertical="center"/>
    </xf>
    <xf numFmtId="178" fontId="0" fillId="4" borderId="0" xfId="0" applyNumberFormat="1" applyFill="1"/>
    <xf numFmtId="179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14" fillId="4" borderId="0" xfId="0" applyFont="1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/>
    <xf numFmtId="181" fontId="0" fillId="0" borderId="0" xfId="0" applyNumberFormat="1"/>
    <xf numFmtId="0" fontId="8" fillId="0" borderId="34" xfId="0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8" fillId="0" borderId="41" xfId="0" applyFont="1" applyBorder="1" applyAlignment="1">
      <alignment vertical="center"/>
    </xf>
    <xf numFmtId="0" fontId="13" fillId="6" borderId="43" xfId="0" applyFont="1" applyFill="1" applyBorder="1" applyAlignment="1">
      <alignment horizontal="right" vertical="center"/>
    </xf>
    <xf numFmtId="180" fontId="13" fillId="6" borderId="43" xfId="0" applyNumberFormat="1" applyFont="1" applyFill="1" applyBorder="1" applyAlignment="1">
      <alignment vertical="center"/>
    </xf>
    <xf numFmtId="0" fontId="13" fillId="6" borderId="42" xfId="0" applyFont="1" applyFill="1" applyBorder="1" applyAlignment="1">
      <alignment horizontal="center" vertical="center"/>
    </xf>
    <xf numFmtId="180" fontId="13" fillId="6" borderId="42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180" fontId="13" fillId="6" borderId="11" xfId="0" applyNumberFormat="1" applyFont="1" applyFill="1" applyBorder="1" applyAlignment="1">
      <alignment vertical="center"/>
    </xf>
    <xf numFmtId="180" fontId="8" fillId="0" borderId="34" xfId="0" applyNumberFormat="1" applyFont="1" applyBorder="1" applyAlignment="1">
      <alignment horizontal="right" vertic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180" fontId="15" fillId="7" borderId="38" xfId="0" applyNumberFormat="1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0" fontId="16" fillId="7" borderId="41" xfId="0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16" fillId="7" borderId="2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7" fillId="6" borderId="11" xfId="0" applyFont="1" applyFill="1" applyBorder="1" applyAlignment="1">
      <alignment horizontal="center" vertical="center"/>
    </xf>
    <xf numFmtId="180" fontId="8" fillId="0" borderId="32" xfId="0" applyNumberFormat="1" applyFont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6" fontId="0" fillId="6" borderId="11" xfId="1" applyNumberFormat="1" applyFont="1" applyFill="1" applyBorder="1" applyAlignment="1" applyProtection="1">
      <alignment horizontal="right" vertical="center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0" fontId="0" fillId="0" borderId="11" xfId="1" applyNumberFormat="1" applyFont="1" applyBorder="1" applyAlignment="1" applyProtection="1">
      <alignment horizontal="right" vertical="center"/>
      <protection locked="0"/>
    </xf>
    <xf numFmtId="6" fontId="0" fillId="6" borderId="11" xfId="1" applyNumberFormat="1" applyFont="1" applyFill="1" applyBorder="1" applyAlignment="1">
      <alignment horizontal="right" vertical="center"/>
    </xf>
    <xf numFmtId="6" fontId="0" fillId="6" borderId="23" xfId="1" applyNumberFormat="1" applyFont="1" applyFill="1" applyBorder="1" applyAlignment="1">
      <alignment horizontal="right" vertical="center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0" fontId="0" fillId="0" borderId="17" xfId="1" applyNumberFormat="1" applyFont="1" applyBorder="1" applyAlignment="1" applyProtection="1">
      <alignment horizontal="right" vertical="center"/>
      <protection locked="0"/>
    </xf>
    <xf numFmtId="6" fontId="0" fillId="6" borderId="17" xfId="1" applyNumberFormat="1" applyFont="1" applyFill="1" applyBorder="1" applyAlignment="1">
      <alignment horizontal="right" vertical="center"/>
    </xf>
    <xf numFmtId="6" fontId="0" fillId="6" borderId="24" xfId="1" applyNumberFormat="1" applyFont="1" applyFill="1" applyBorder="1" applyAlignment="1">
      <alignment horizontal="right" vertical="center"/>
    </xf>
    <xf numFmtId="40" fontId="0" fillId="0" borderId="30" xfId="1" applyNumberFormat="1" applyFont="1" applyBorder="1" applyAlignment="1" applyProtection="1">
      <alignment horizontal="right" vertical="center"/>
      <protection locked="0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40" fontId="0" fillId="0" borderId="7" xfId="1" applyNumberFormat="1" applyFont="1" applyBorder="1" applyAlignment="1" applyProtection="1">
      <alignment horizontal="right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7" fontId="0" fillId="3" borderId="17" xfId="0" applyNumberFormat="1" applyFill="1" applyBorder="1" applyAlignment="1" applyProtection="1">
      <alignment horizontal="center" vertical="center"/>
      <protection locked="0"/>
    </xf>
    <xf numFmtId="7" fontId="0" fillId="3" borderId="24" xfId="0" applyNumberForma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vertical="center"/>
    </xf>
    <xf numFmtId="0" fontId="0" fillId="3" borderId="22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177" fontId="0" fillId="0" borderId="45" xfId="0" applyNumberFormat="1" applyBorder="1" applyAlignment="1" applyProtection="1">
      <alignment horizontal="center" vertical="center"/>
      <protection locked="0"/>
    </xf>
    <xf numFmtId="177" fontId="0" fillId="0" borderId="43" xfId="0" applyNumberFormat="1" applyBorder="1" applyAlignment="1" applyProtection="1">
      <alignment horizontal="center" vertical="center"/>
      <protection locked="0"/>
    </xf>
    <xf numFmtId="177" fontId="0" fillId="0" borderId="5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40" fontId="0" fillId="0" borderId="12" xfId="1" applyNumberFormat="1" applyFont="1" applyBorder="1" applyAlignment="1" applyProtection="1">
      <alignment horizontal="right" vertical="center"/>
      <protection locked="0"/>
    </xf>
    <xf numFmtId="6" fontId="0" fillId="6" borderId="12" xfId="1" applyNumberFormat="1" applyFont="1" applyFill="1" applyBorder="1" applyAlignment="1">
      <alignment horizontal="right" vertical="center"/>
    </xf>
    <xf numFmtId="6" fontId="0" fillId="6" borderId="47" xfId="1" applyNumberFormat="1" applyFont="1" applyFill="1" applyBorder="1" applyAlignment="1">
      <alignment horizontal="right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40" fontId="0" fillId="0" borderId="43" xfId="1" applyNumberFormat="1" applyFont="1" applyBorder="1" applyAlignment="1" applyProtection="1">
      <alignment horizontal="right" vertical="center"/>
      <protection locked="0"/>
    </xf>
    <xf numFmtId="6" fontId="0" fillId="6" borderId="43" xfId="1" applyNumberFormat="1" applyFont="1" applyFill="1" applyBorder="1" applyAlignment="1">
      <alignment horizontal="right" vertical="center"/>
    </xf>
    <xf numFmtId="6" fontId="0" fillId="6" borderId="46" xfId="1" applyNumberFormat="1" applyFont="1" applyFill="1" applyBorder="1" applyAlignment="1">
      <alignment horizontal="right" vertical="center"/>
    </xf>
    <xf numFmtId="180" fontId="8" fillId="0" borderId="49" xfId="0" applyNumberFormat="1" applyFont="1" applyBorder="1" applyAlignment="1">
      <alignment horizontal="right" vertical="center"/>
    </xf>
    <xf numFmtId="0" fontId="11" fillId="5" borderId="44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40" fontId="0" fillId="0" borderId="40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24"/>
  <sheetViews>
    <sheetView tabSelected="1" workbookViewId="0">
      <selection activeCell="A20" sqref="A20:XFD20"/>
    </sheetView>
  </sheetViews>
  <sheetFormatPr defaultRowHeight="17.7"/>
  <cols>
    <col min="1" max="1" width="1.21875" customWidth="1"/>
    <col min="2" max="19" width="5.88671875" customWidth="1"/>
    <col min="20" max="23" width="7.77734375" customWidth="1"/>
    <col min="24" max="32" width="0" hidden="1" customWidth="1"/>
  </cols>
  <sheetData>
    <row r="1" spans="2:32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32" ht="13.6" customHeight="1">
      <c r="B2" s="147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2:32" ht="13.6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2:32" ht="13.6" customHeight="1" thickBot="1"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5" t="s">
        <v>2</v>
      </c>
      <c r="Q4" s="148">
        <f ca="1">TODAY()</f>
        <v>44907</v>
      </c>
      <c r="R4" s="148"/>
      <c r="S4" s="148"/>
    </row>
    <row r="5" spans="2:32" ht="23.1" customHeight="1">
      <c r="B5" s="149" t="s">
        <v>3</v>
      </c>
      <c r="C5" s="107"/>
      <c r="D5" s="150" t="s">
        <v>4</v>
      </c>
      <c r="E5" s="151"/>
      <c r="F5" s="151"/>
      <c r="G5" s="151"/>
      <c r="H5" s="151"/>
      <c r="I5" s="151"/>
      <c r="J5" s="152"/>
      <c r="K5" s="153" t="s">
        <v>5</v>
      </c>
      <c r="L5" s="107"/>
      <c r="M5" s="150" t="s">
        <v>6</v>
      </c>
      <c r="N5" s="151"/>
      <c r="O5" s="154"/>
      <c r="P5" s="154"/>
      <c r="Q5" s="154"/>
      <c r="R5" s="154"/>
      <c r="S5" s="155"/>
    </row>
    <row r="6" spans="2:32" ht="23.1" customHeight="1">
      <c r="B6" s="128" t="s">
        <v>7</v>
      </c>
      <c r="C6" s="129"/>
      <c r="D6" s="130" t="s">
        <v>8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2" ht="23.1" customHeight="1">
      <c r="B7" s="133" t="s">
        <v>9</v>
      </c>
      <c r="C7" s="134"/>
      <c r="D7" s="6" t="s">
        <v>10</v>
      </c>
      <c r="E7" s="135">
        <v>44562</v>
      </c>
      <c r="F7" s="135"/>
      <c r="G7" s="135"/>
      <c r="H7" s="135"/>
      <c r="I7" s="7" t="s">
        <v>11</v>
      </c>
      <c r="J7" s="7" t="s">
        <v>12</v>
      </c>
      <c r="K7" s="135">
        <v>44573</v>
      </c>
      <c r="L7" s="136"/>
      <c r="M7" s="136"/>
      <c r="N7" s="137"/>
      <c r="O7" s="8" t="s">
        <v>13</v>
      </c>
      <c r="P7" s="7">
        <f>K7-E7+1</f>
        <v>12</v>
      </c>
      <c r="Q7" s="9" t="s">
        <v>14</v>
      </c>
      <c r="R7" s="138" t="s">
        <v>15</v>
      </c>
      <c r="S7" s="139"/>
    </row>
    <row r="8" spans="2:32" ht="23.1" customHeight="1" thickBot="1">
      <c r="B8" s="142" t="s">
        <v>16</v>
      </c>
      <c r="C8" s="143"/>
      <c r="D8" s="144" t="s">
        <v>17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0"/>
      <c r="S8" s="141"/>
    </row>
    <row r="9" spans="2:32" ht="12.9" customHeight="1" thickBot="1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"/>
    </row>
    <row r="10" spans="2:32" ht="23.1" customHeight="1">
      <c r="B10" s="121" t="s">
        <v>18</v>
      </c>
      <c r="C10" s="122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</row>
    <row r="11" spans="2:32" ht="12.9" customHeight="1">
      <c r="B11" s="126" t="s">
        <v>19</v>
      </c>
      <c r="C11" s="127"/>
      <c r="D11" s="127" t="s">
        <v>20</v>
      </c>
      <c r="E11" s="127"/>
      <c r="F11" s="127" t="s">
        <v>21</v>
      </c>
      <c r="G11" s="127"/>
      <c r="H11" s="127" t="s">
        <v>22</v>
      </c>
      <c r="I11" s="127"/>
      <c r="J11" s="127" t="s">
        <v>23</v>
      </c>
      <c r="K11" s="127"/>
      <c r="L11" s="127" t="s">
        <v>24</v>
      </c>
      <c r="M11" s="127"/>
      <c r="N11" s="127" t="s">
        <v>25</v>
      </c>
      <c r="O11" s="127"/>
      <c r="P11" s="127" t="s">
        <v>26</v>
      </c>
      <c r="Q11" s="127"/>
      <c r="R11" s="115" t="s">
        <v>27</v>
      </c>
      <c r="S11" s="116"/>
    </row>
    <row r="12" spans="2:32" ht="12.9" customHeight="1" thickBot="1">
      <c r="B12" s="117" t="s">
        <v>28</v>
      </c>
      <c r="C12" s="118"/>
      <c r="D12" s="119">
        <v>1</v>
      </c>
      <c r="E12" s="119"/>
      <c r="F12" s="119">
        <v>112</v>
      </c>
      <c r="G12" s="119"/>
      <c r="H12" s="119">
        <v>14.5</v>
      </c>
      <c r="I12" s="119"/>
      <c r="J12" s="119">
        <v>3.7</v>
      </c>
      <c r="K12" s="119"/>
      <c r="L12" s="119">
        <v>13.12</v>
      </c>
      <c r="M12" s="119"/>
      <c r="N12" s="119">
        <v>78.05</v>
      </c>
      <c r="O12" s="119"/>
      <c r="P12" s="119">
        <v>27.23</v>
      </c>
      <c r="Q12" s="119"/>
      <c r="R12" s="119">
        <v>0</v>
      </c>
      <c r="S12" s="120"/>
    </row>
    <row r="13" spans="2:32" ht="12.9" customHeight="1">
      <c r="B13" s="14"/>
      <c r="C13" s="1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</row>
    <row r="14" spans="2:32" ht="16" customHeight="1" thickBot="1">
      <c r="B14" s="16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X14" s="18" t="s">
        <v>30</v>
      </c>
      <c r="Y14" s="19"/>
      <c r="Z14" s="19"/>
      <c r="AA14" s="19"/>
      <c r="AB14" s="19"/>
      <c r="AC14" s="19"/>
      <c r="AD14" s="19"/>
      <c r="AE14" s="19"/>
      <c r="AF14" s="19"/>
    </row>
    <row r="15" spans="2:32" s="11" customFormat="1" ht="12.9" customHeight="1">
      <c r="B15" s="104" t="s">
        <v>31</v>
      </c>
      <c r="C15" s="105"/>
      <c r="D15" s="110" t="s">
        <v>32</v>
      </c>
      <c r="E15" s="106"/>
      <c r="F15" s="110" t="s">
        <v>33</v>
      </c>
      <c r="G15" s="106"/>
      <c r="H15" s="110" t="s">
        <v>34</v>
      </c>
      <c r="I15" s="106"/>
      <c r="J15" s="110" t="s">
        <v>35</v>
      </c>
      <c r="K15" s="106"/>
      <c r="L15" s="110" t="s">
        <v>36</v>
      </c>
      <c r="M15" s="106"/>
      <c r="N15" s="20" t="s">
        <v>37</v>
      </c>
      <c r="O15" s="20" t="s">
        <v>38</v>
      </c>
      <c r="P15" s="114" t="s">
        <v>39</v>
      </c>
      <c r="Q15" s="106"/>
      <c r="R15" s="110" t="s">
        <v>40</v>
      </c>
      <c r="S15" s="111"/>
      <c r="X15" s="21" t="s">
        <v>41</v>
      </c>
      <c r="Y15" s="22" t="s">
        <v>42</v>
      </c>
      <c r="Z15" s="22" t="s">
        <v>43</v>
      </c>
      <c r="AA15" s="22"/>
      <c r="AB15" s="23"/>
      <c r="AC15" s="23"/>
      <c r="AD15" s="23"/>
      <c r="AE15" s="23"/>
      <c r="AF15" s="23"/>
    </row>
    <row r="16" spans="2:32" ht="12.9" customHeight="1">
      <c r="B16" s="83">
        <v>44584</v>
      </c>
      <c r="C16" s="84"/>
      <c r="D16" s="81" t="s">
        <v>44</v>
      </c>
      <c r="E16" s="85"/>
      <c r="F16" s="81" t="s">
        <v>45</v>
      </c>
      <c r="G16" s="85"/>
      <c r="H16" s="81" t="s">
        <v>46</v>
      </c>
      <c r="I16" s="85"/>
      <c r="J16" s="81" t="s">
        <v>47</v>
      </c>
      <c r="K16" s="85"/>
      <c r="L16" s="81" t="s">
        <v>48</v>
      </c>
      <c r="M16" s="85"/>
      <c r="N16" s="24">
        <v>1</v>
      </c>
      <c r="O16" s="24" t="s">
        <v>20</v>
      </c>
      <c r="P16" s="113">
        <v>38000</v>
      </c>
      <c r="Q16" s="90"/>
      <c r="R16" s="91">
        <f>IFERROR(ROUND(X16*P16,1),"")</f>
        <v>38000</v>
      </c>
      <c r="S16" s="92"/>
      <c r="X16" s="25">
        <f>IFERROR(HLOOKUP(O16,$D$11:$S$12,2,FALSE),"")</f>
        <v>1</v>
      </c>
      <c r="Y16" s="25" t="b">
        <f>IFERROR(IF(D16="国内交通費",R16),"")</f>
        <v>0</v>
      </c>
      <c r="Z16" s="25">
        <f>IFERROR(IF(D16="海外交通費",R16),"")</f>
        <v>38000</v>
      </c>
      <c r="AA16" s="25"/>
      <c r="AB16" s="19"/>
      <c r="AC16" s="19"/>
      <c r="AD16" s="19"/>
      <c r="AE16" s="19"/>
      <c r="AF16" s="19"/>
    </row>
    <row r="17" spans="2:32" ht="12.9" customHeight="1">
      <c r="B17" s="83"/>
      <c r="C17" s="84"/>
      <c r="D17" s="81"/>
      <c r="E17" s="85"/>
      <c r="F17" s="81"/>
      <c r="G17" s="85"/>
      <c r="H17" s="81"/>
      <c r="I17" s="85"/>
      <c r="J17" s="81"/>
      <c r="K17" s="85"/>
      <c r="L17" s="81"/>
      <c r="M17" s="85"/>
      <c r="N17" s="24"/>
      <c r="O17" s="24"/>
      <c r="P17" s="113"/>
      <c r="Q17" s="90"/>
      <c r="R17" s="91" t="str">
        <f>IFERROR(ROUND(X17*P17,1),"")</f>
        <v/>
      </c>
      <c r="S17" s="92"/>
      <c r="X17" s="25" t="str">
        <f t="shared" ref="X17:X41" si="0">IFERROR(HLOOKUP(O17,$D$11:$S$12,2,FALSE),"")</f>
        <v/>
      </c>
      <c r="Y17" s="25" t="b">
        <f t="shared" ref="Y17:Y41" si="1">IFERROR(IF(D17="国内交通費",R17),"")</f>
        <v>0</v>
      </c>
      <c r="Z17" s="25" t="b">
        <f t="shared" ref="Z17:Z41" si="2">IFERROR(IF(D17="海外交通費",R17),"")</f>
        <v>0</v>
      </c>
      <c r="AA17" s="25"/>
      <c r="AB17" s="19"/>
      <c r="AC17" s="19"/>
      <c r="AD17" s="19"/>
      <c r="AE17" s="19"/>
      <c r="AF17" s="19"/>
    </row>
    <row r="18" spans="2:32" ht="12.9" customHeight="1">
      <c r="B18" s="83"/>
      <c r="C18" s="84"/>
      <c r="D18" s="81"/>
      <c r="E18" s="85"/>
      <c r="F18" s="81"/>
      <c r="G18" s="85"/>
      <c r="H18" s="81"/>
      <c r="I18" s="85"/>
      <c r="J18" s="81"/>
      <c r="K18" s="85"/>
      <c r="L18" s="81"/>
      <c r="M18" s="85"/>
      <c r="N18" s="24"/>
      <c r="O18" s="24"/>
      <c r="P18" s="113"/>
      <c r="Q18" s="90"/>
      <c r="R18" s="91" t="str">
        <f t="shared" ref="R18:R41" si="3">IFERROR(ROUND(X18*P18,1),"")</f>
        <v/>
      </c>
      <c r="S18" s="92"/>
      <c r="X18" s="25" t="str">
        <f t="shared" si="0"/>
        <v/>
      </c>
      <c r="Y18" s="25" t="b">
        <f t="shared" si="1"/>
        <v>0</v>
      </c>
      <c r="Z18" s="25" t="b">
        <f t="shared" si="2"/>
        <v>0</v>
      </c>
      <c r="AA18" s="25"/>
      <c r="AB18" s="19"/>
      <c r="AC18" s="19"/>
      <c r="AD18" s="19"/>
      <c r="AE18" s="19"/>
      <c r="AF18" s="19"/>
    </row>
    <row r="19" spans="2:32" ht="12.9" customHeight="1">
      <c r="B19" s="83"/>
      <c r="C19" s="84"/>
      <c r="D19" s="81"/>
      <c r="E19" s="85"/>
      <c r="F19" s="81"/>
      <c r="G19" s="85"/>
      <c r="H19" s="81"/>
      <c r="I19" s="85"/>
      <c r="J19" s="81"/>
      <c r="K19" s="85"/>
      <c r="L19" s="81"/>
      <c r="M19" s="85"/>
      <c r="N19" s="24"/>
      <c r="O19" s="24"/>
      <c r="P19" s="113"/>
      <c r="Q19" s="90"/>
      <c r="R19" s="91" t="str">
        <f t="shared" si="3"/>
        <v/>
      </c>
      <c r="S19" s="92"/>
      <c r="X19" s="25" t="str">
        <f t="shared" si="0"/>
        <v/>
      </c>
      <c r="Y19" s="25" t="b">
        <f t="shared" si="1"/>
        <v>0</v>
      </c>
      <c r="Z19" s="25" t="b">
        <f t="shared" si="2"/>
        <v>0</v>
      </c>
      <c r="AA19" s="25"/>
      <c r="AB19" s="19"/>
      <c r="AC19" s="19"/>
      <c r="AD19" s="19"/>
      <c r="AE19" s="19"/>
      <c r="AF19" s="19"/>
    </row>
    <row r="20" spans="2:32" ht="12.9" customHeight="1">
      <c r="B20" s="83"/>
      <c r="C20" s="84"/>
      <c r="D20" s="81"/>
      <c r="E20" s="85"/>
      <c r="F20" s="81"/>
      <c r="G20" s="85"/>
      <c r="H20" s="81"/>
      <c r="I20" s="85"/>
      <c r="J20" s="81"/>
      <c r="K20" s="85"/>
      <c r="L20" s="81"/>
      <c r="M20" s="85"/>
      <c r="N20" s="24"/>
      <c r="O20" s="24"/>
      <c r="P20" s="113"/>
      <c r="Q20" s="90"/>
      <c r="R20" s="91" t="str">
        <f t="shared" si="3"/>
        <v/>
      </c>
      <c r="S20" s="92"/>
      <c r="X20" s="25" t="str">
        <f t="shared" si="0"/>
        <v/>
      </c>
      <c r="Y20" s="25" t="b">
        <f t="shared" si="1"/>
        <v>0</v>
      </c>
      <c r="Z20" s="25" t="b">
        <f t="shared" si="2"/>
        <v>0</v>
      </c>
      <c r="AA20" s="25"/>
      <c r="AB20" s="19"/>
      <c r="AC20" s="19"/>
      <c r="AD20" s="19"/>
      <c r="AE20" s="19"/>
      <c r="AF20" s="19"/>
    </row>
    <row r="21" spans="2:32" ht="12.9" customHeight="1">
      <c r="B21" s="83"/>
      <c r="C21" s="84"/>
      <c r="D21" s="81"/>
      <c r="E21" s="85"/>
      <c r="F21" s="81"/>
      <c r="G21" s="85"/>
      <c r="H21" s="81"/>
      <c r="I21" s="85"/>
      <c r="J21" s="81"/>
      <c r="K21" s="85"/>
      <c r="L21" s="81"/>
      <c r="M21" s="85"/>
      <c r="N21" s="24"/>
      <c r="O21" s="24"/>
      <c r="P21" s="113"/>
      <c r="Q21" s="90"/>
      <c r="R21" s="91" t="str">
        <f t="shared" si="3"/>
        <v/>
      </c>
      <c r="S21" s="92"/>
      <c r="X21" s="25" t="str">
        <f t="shared" si="0"/>
        <v/>
      </c>
      <c r="Y21" s="25" t="b">
        <f t="shared" si="1"/>
        <v>0</v>
      </c>
      <c r="Z21" s="25" t="b">
        <f t="shared" si="2"/>
        <v>0</v>
      </c>
      <c r="AA21" s="25"/>
      <c r="AB21" s="19"/>
      <c r="AC21" s="19"/>
      <c r="AD21" s="19"/>
      <c r="AE21" s="19"/>
      <c r="AF21" s="19"/>
    </row>
    <row r="22" spans="2:32" ht="12.9" customHeight="1">
      <c r="B22" s="83"/>
      <c r="C22" s="84"/>
      <c r="D22" s="81"/>
      <c r="E22" s="85"/>
      <c r="F22" s="81"/>
      <c r="G22" s="85"/>
      <c r="H22" s="81"/>
      <c r="I22" s="85"/>
      <c r="J22" s="81"/>
      <c r="K22" s="85"/>
      <c r="L22" s="81"/>
      <c r="M22" s="85"/>
      <c r="N22" s="24"/>
      <c r="O22" s="24"/>
      <c r="P22" s="113"/>
      <c r="Q22" s="90"/>
      <c r="R22" s="91" t="str">
        <f t="shared" si="3"/>
        <v/>
      </c>
      <c r="S22" s="92"/>
      <c r="X22" s="25" t="str">
        <f t="shared" si="0"/>
        <v/>
      </c>
      <c r="Y22" s="25" t="b">
        <f t="shared" si="1"/>
        <v>0</v>
      </c>
      <c r="Z22" s="25" t="b">
        <f t="shared" si="2"/>
        <v>0</v>
      </c>
      <c r="AA22" s="25"/>
      <c r="AB22" s="19"/>
      <c r="AC22" s="19"/>
      <c r="AD22" s="19"/>
      <c r="AE22" s="19"/>
      <c r="AF22" s="19"/>
    </row>
    <row r="23" spans="2:32" ht="12.9" customHeight="1">
      <c r="B23" s="83"/>
      <c r="C23" s="84"/>
      <c r="D23" s="81"/>
      <c r="E23" s="85"/>
      <c r="F23" s="81"/>
      <c r="G23" s="85"/>
      <c r="H23" s="81"/>
      <c r="I23" s="85"/>
      <c r="J23" s="81"/>
      <c r="K23" s="85"/>
      <c r="L23" s="81"/>
      <c r="M23" s="85"/>
      <c r="N23" s="24"/>
      <c r="O23" s="24"/>
      <c r="P23" s="113"/>
      <c r="Q23" s="90"/>
      <c r="R23" s="91" t="str">
        <f t="shared" si="3"/>
        <v/>
      </c>
      <c r="S23" s="92"/>
      <c r="X23" s="25" t="str">
        <f t="shared" si="0"/>
        <v/>
      </c>
      <c r="Y23" s="25" t="b">
        <f t="shared" si="1"/>
        <v>0</v>
      </c>
      <c r="Z23" s="25" t="b">
        <f t="shared" si="2"/>
        <v>0</v>
      </c>
      <c r="AA23" s="25"/>
      <c r="AB23" s="19"/>
      <c r="AC23" s="19"/>
      <c r="AD23" s="19"/>
      <c r="AE23" s="19"/>
      <c r="AF23" s="19"/>
    </row>
    <row r="24" spans="2:32" ht="12.9" customHeight="1">
      <c r="B24" s="83"/>
      <c r="C24" s="84"/>
      <c r="D24" s="81"/>
      <c r="E24" s="85"/>
      <c r="F24" s="81"/>
      <c r="G24" s="85"/>
      <c r="H24" s="81"/>
      <c r="I24" s="85"/>
      <c r="J24" s="81"/>
      <c r="K24" s="85"/>
      <c r="L24" s="81"/>
      <c r="M24" s="85"/>
      <c r="N24" s="24"/>
      <c r="O24" s="24"/>
      <c r="P24" s="113"/>
      <c r="Q24" s="90"/>
      <c r="R24" s="91" t="str">
        <f t="shared" si="3"/>
        <v/>
      </c>
      <c r="S24" s="92"/>
      <c r="X24" s="25" t="str">
        <f t="shared" si="0"/>
        <v/>
      </c>
      <c r="Y24" s="25" t="b">
        <f t="shared" si="1"/>
        <v>0</v>
      </c>
      <c r="Z24" s="25" t="b">
        <f t="shared" si="2"/>
        <v>0</v>
      </c>
      <c r="AA24" s="25"/>
      <c r="AB24" s="19"/>
      <c r="AC24" s="19"/>
      <c r="AD24" s="19"/>
      <c r="AE24" s="19"/>
      <c r="AF24" s="19"/>
    </row>
    <row r="25" spans="2:32" ht="12.9" customHeight="1">
      <c r="B25" s="83"/>
      <c r="C25" s="84"/>
      <c r="D25" s="81"/>
      <c r="E25" s="85"/>
      <c r="F25" s="81"/>
      <c r="G25" s="85"/>
      <c r="H25" s="81"/>
      <c r="I25" s="85"/>
      <c r="J25" s="81"/>
      <c r="K25" s="85"/>
      <c r="L25" s="81"/>
      <c r="M25" s="85"/>
      <c r="N25" s="24"/>
      <c r="O25" s="24"/>
      <c r="P25" s="113"/>
      <c r="Q25" s="90"/>
      <c r="R25" s="91" t="str">
        <f t="shared" si="3"/>
        <v/>
      </c>
      <c r="S25" s="92"/>
      <c r="X25" s="25" t="str">
        <f t="shared" si="0"/>
        <v/>
      </c>
      <c r="Y25" s="25" t="b">
        <f t="shared" si="1"/>
        <v>0</v>
      </c>
      <c r="Z25" s="25" t="b">
        <f t="shared" si="2"/>
        <v>0</v>
      </c>
      <c r="AA25" s="25"/>
      <c r="AB25" s="19"/>
      <c r="AC25" s="19"/>
      <c r="AD25" s="19"/>
      <c r="AE25" s="19"/>
      <c r="AF25" s="19"/>
    </row>
    <row r="26" spans="2:32" ht="12.9" customHeight="1">
      <c r="B26" s="83"/>
      <c r="C26" s="84"/>
      <c r="D26" s="81"/>
      <c r="E26" s="85"/>
      <c r="F26" s="81"/>
      <c r="G26" s="85"/>
      <c r="H26" s="81"/>
      <c r="I26" s="85"/>
      <c r="J26" s="81"/>
      <c r="K26" s="85"/>
      <c r="L26" s="81"/>
      <c r="M26" s="85"/>
      <c r="N26" s="24"/>
      <c r="O26" s="24"/>
      <c r="P26" s="113"/>
      <c r="Q26" s="90"/>
      <c r="R26" s="91" t="str">
        <f t="shared" si="3"/>
        <v/>
      </c>
      <c r="S26" s="92"/>
      <c r="X26" s="25" t="str">
        <f t="shared" si="0"/>
        <v/>
      </c>
      <c r="Y26" s="25" t="b">
        <f t="shared" si="1"/>
        <v>0</v>
      </c>
      <c r="Z26" s="25" t="b">
        <f t="shared" si="2"/>
        <v>0</v>
      </c>
      <c r="AA26" s="25"/>
      <c r="AB26" s="19"/>
      <c r="AC26" s="19"/>
      <c r="AD26" s="19"/>
      <c r="AE26" s="19"/>
      <c r="AF26" s="19"/>
    </row>
    <row r="27" spans="2:32" ht="12.9" customHeight="1">
      <c r="B27" s="83"/>
      <c r="C27" s="84"/>
      <c r="D27" s="81"/>
      <c r="E27" s="85"/>
      <c r="F27" s="81"/>
      <c r="G27" s="85"/>
      <c r="H27" s="81"/>
      <c r="I27" s="85"/>
      <c r="J27" s="81"/>
      <c r="K27" s="85"/>
      <c r="L27" s="81"/>
      <c r="M27" s="85"/>
      <c r="N27" s="24"/>
      <c r="O27" s="24"/>
      <c r="P27" s="113"/>
      <c r="Q27" s="90"/>
      <c r="R27" s="91" t="str">
        <f t="shared" si="3"/>
        <v/>
      </c>
      <c r="S27" s="92"/>
      <c r="X27" s="25" t="str">
        <f t="shared" si="0"/>
        <v/>
      </c>
      <c r="Y27" s="25" t="b">
        <f t="shared" si="1"/>
        <v>0</v>
      </c>
      <c r="Z27" s="25" t="b">
        <f t="shared" si="2"/>
        <v>0</v>
      </c>
      <c r="AA27" s="25"/>
      <c r="AB27" s="19"/>
      <c r="AC27" s="19"/>
      <c r="AD27" s="19"/>
      <c r="AE27" s="19"/>
      <c r="AF27" s="19"/>
    </row>
    <row r="28" spans="2:32" ht="12.9" customHeight="1">
      <c r="B28" s="83"/>
      <c r="C28" s="84"/>
      <c r="D28" s="81"/>
      <c r="E28" s="85"/>
      <c r="F28" s="81"/>
      <c r="G28" s="85"/>
      <c r="H28" s="81"/>
      <c r="I28" s="85"/>
      <c r="J28" s="81"/>
      <c r="K28" s="85"/>
      <c r="L28" s="81"/>
      <c r="M28" s="85"/>
      <c r="N28" s="24"/>
      <c r="O28" s="24"/>
      <c r="P28" s="113"/>
      <c r="Q28" s="90"/>
      <c r="R28" s="91" t="str">
        <f t="shared" si="3"/>
        <v/>
      </c>
      <c r="S28" s="92"/>
      <c r="X28" s="25" t="str">
        <f t="shared" si="0"/>
        <v/>
      </c>
      <c r="Y28" s="25" t="b">
        <f t="shared" si="1"/>
        <v>0</v>
      </c>
      <c r="Z28" s="25" t="b">
        <f t="shared" si="2"/>
        <v>0</v>
      </c>
      <c r="AA28" s="25"/>
      <c r="AB28" s="19"/>
      <c r="AC28" s="19"/>
      <c r="AD28" s="19"/>
      <c r="AE28" s="19"/>
      <c r="AF28" s="19"/>
    </row>
    <row r="29" spans="2:32" ht="12.9" customHeight="1">
      <c r="B29" s="83"/>
      <c r="C29" s="84"/>
      <c r="D29" s="81"/>
      <c r="E29" s="85"/>
      <c r="F29" s="81"/>
      <c r="G29" s="85"/>
      <c r="H29" s="81"/>
      <c r="I29" s="85"/>
      <c r="J29" s="81"/>
      <c r="K29" s="85"/>
      <c r="L29" s="81"/>
      <c r="M29" s="85"/>
      <c r="N29" s="24"/>
      <c r="O29" s="24"/>
      <c r="P29" s="113"/>
      <c r="Q29" s="90"/>
      <c r="R29" s="91" t="str">
        <f t="shared" si="3"/>
        <v/>
      </c>
      <c r="S29" s="92"/>
      <c r="X29" s="25" t="str">
        <f t="shared" si="0"/>
        <v/>
      </c>
      <c r="Y29" s="25" t="b">
        <f t="shared" si="1"/>
        <v>0</v>
      </c>
      <c r="Z29" s="25" t="b">
        <f t="shared" si="2"/>
        <v>0</v>
      </c>
      <c r="AA29" s="25"/>
      <c r="AB29" s="19"/>
      <c r="AC29" s="19"/>
      <c r="AD29" s="19"/>
      <c r="AE29" s="19"/>
      <c r="AF29" s="19"/>
    </row>
    <row r="30" spans="2:32" ht="12.9" customHeight="1">
      <c r="B30" s="83"/>
      <c r="C30" s="84"/>
      <c r="D30" s="81"/>
      <c r="E30" s="85"/>
      <c r="F30" s="81"/>
      <c r="G30" s="85"/>
      <c r="H30" s="81"/>
      <c r="I30" s="85"/>
      <c r="J30" s="81"/>
      <c r="K30" s="85"/>
      <c r="L30" s="81"/>
      <c r="M30" s="85"/>
      <c r="N30" s="24"/>
      <c r="O30" s="24"/>
      <c r="P30" s="113"/>
      <c r="Q30" s="90"/>
      <c r="R30" s="91" t="str">
        <f t="shared" si="3"/>
        <v/>
      </c>
      <c r="S30" s="92"/>
      <c r="X30" s="25" t="str">
        <f t="shared" si="0"/>
        <v/>
      </c>
      <c r="Y30" s="25" t="b">
        <f t="shared" si="1"/>
        <v>0</v>
      </c>
      <c r="Z30" s="25" t="b">
        <f t="shared" si="2"/>
        <v>0</v>
      </c>
      <c r="AA30" s="25"/>
      <c r="AB30" s="19"/>
      <c r="AC30" s="19"/>
      <c r="AD30" s="19"/>
      <c r="AE30" s="19"/>
      <c r="AF30" s="19"/>
    </row>
    <row r="31" spans="2:32" ht="12.9" customHeight="1">
      <c r="B31" s="83"/>
      <c r="C31" s="84"/>
      <c r="D31" s="81"/>
      <c r="E31" s="85"/>
      <c r="F31" s="81"/>
      <c r="G31" s="85"/>
      <c r="H31" s="81"/>
      <c r="I31" s="85"/>
      <c r="J31" s="81"/>
      <c r="K31" s="85"/>
      <c r="L31" s="81"/>
      <c r="M31" s="85"/>
      <c r="N31" s="24"/>
      <c r="O31" s="24"/>
      <c r="P31" s="113"/>
      <c r="Q31" s="90"/>
      <c r="R31" s="91" t="str">
        <f t="shared" si="3"/>
        <v/>
      </c>
      <c r="S31" s="92"/>
      <c r="X31" s="25" t="str">
        <f t="shared" si="0"/>
        <v/>
      </c>
      <c r="Y31" s="25" t="b">
        <f t="shared" si="1"/>
        <v>0</v>
      </c>
      <c r="Z31" s="25" t="b">
        <f t="shared" si="2"/>
        <v>0</v>
      </c>
      <c r="AA31" s="25"/>
      <c r="AB31" s="19"/>
      <c r="AC31" s="19"/>
      <c r="AD31" s="19"/>
      <c r="AE31" s="19"/>
      <c r="AF31" s="19"/>
    </row>
    <row r="32" spans="2:32" ht="12.9" customHeight="1">
      <c r="B32" s="83"/>
      <c r="C32" s="84"/>
      <c r="D32" s="81"/>
      <c r="E32" s="85"/>
      <c r="F32" s="81"/>
      <c r="G32" s="85"/>
      <c r="H32" s="81"/>
      <c r="I32" s="85"/>
      <c r="J32" s="81"/>
      <c r="K32" s="85"/>
      <c r="L32" s="81"/>
      <c r="M32" s="85"/>
      <c r="N32" s="24"/>
      <c r="O32" s="24"/>
      <c r="P32" s="113"/>
      <c r="Q32" s="90"/>
      <c r="R32" s="91" t="str">
        <f t="shared" si="3"/>
        <v/>
      </c>
      <c r="S32" s="92"/>
      <c r="X32" s="25" t="str">
        <f t="shared" si="0"/>
        <v/>
      </c>
      <c r="Y32" s="25" t="b">
        <f t="shared" si="1"/>
        <v>0</v>
      </c>
      <c r="Z32" s="25" t="b">
        <f t="shared" si="2"/>
        <v>0</v>
      </c>
      <c r="AA32" s="25"/>
      <c r="AB32" s="19"/>
      <c r="AC32" s="19"/>
      <c r="AD32" s="19"/>
      <c r="AE32" s="19"/>
      <c r="AF32" s="19"/>
    </row>
    <row r="33" spans="2:32" ht="12.9" customHeight="1">
      <c r="B33" s="83"/>
      <c r="C33" s="84"/>
      <c r="D33" s="81"/>
      <c r="E33" s="85"/>
      <c r="F33" s="81"/>
      <c r="G33" s="85"/>
      <c r="H33" s="81"/>
      <c r="I33" s="85"/>
      <c r="J33" s="81"/>
      <c r="K33" s="85"/>
      <c r="L33" s="81"/>
      <c r="M33" s="85"/>
      <c r="N33" s="24"/>
      <c r="O33" s="24"/>
      <c r="P33" s="113"/>
      <c r="Q33" s="90"/>
      <c r="R33" s="91" t="str">
        <f t="shared" si="3"/>
        <v/>
      </c>
      <c r="S33" s="92"/>
      <c r="X33" s="25" t="str">
        <f t="shared" si="0"/>
        <v/>
      </c>
      <c r="Y33" s="25" t="b">
        <f t="shared" si="1"/>
        <v>0</v>
      </c>
      <c r="Z33" s="25" t="b">
        <f t="shared" si="2"/>
        <v>0</v>
      </c>
      <c r="AA33" s="25"/>
      <c r="AB33" s="19"/>
      <c r="AC33" s="19"/>
      <c r="AD33" s="19"/>
      <c r="AE33" s="19"/>
      <c r="AF33" s="19"/>
    </row>
    <row r="34" spans="2:32" ht="12.9" customHeight="1">
      <c r="B34" s="83"/>
      <c r="C34" s="84"/>
      <c r="D34" s="81"/>
      <c r="E34" s="85"/>
      <c r="F34" s="81"/>
      <c r="G34" s="85"/>
      <c r="H34" s="81"/>
      <c r="I34" s="85"/>
      <c r="J34" s="81"/>
      <c r="K34" s="85"/>
      <c r="L34" s="81"/>
      <c r="M34" s="85"/>
      <c r="N34" s="24"/>
      <c r="O34" s="24"/>
      <c r="P34" s="113"/>
      <c r="Q34" s="90"/>
      <c r="R34" s="91" t="str">
        <f t="shared" si="3"/>
        <v/>
      </c>
      <c r="S34" s="92"/>
      <c r="X34" s="25" t="str">
        <f t="shared" si="0"/>
        <v/>
      </c>
      <c r="Y34" s="25" t="b">
        <f t="shared" si="1"/>
        <v>0</v>
      </c>
      <c r="Z34" s="25" t="b">
        <f t="shared" si="2"/>
        <v>0</v>
      </c>
      <c r="AA34" s="25"/>
      <c r="AB34" s="19"/>
      <c r="AC34" s="19"/>
      <c r="AD34" s="19"/>
      <c r="AE34" s="19"/>
      <c r="AF34" s="19"/>
    </row>
    <row r="35" spans="2:32" ht="12.9" customHeight="1">
      <c r="B35" s="83"/>
      <c r="C35" s="84"/>
      <c r="D35" s="81"/>
      <c r="E35" s="85"/>
      <c r="F35" s="81"/>
      <c r="G35" s="85"/>
      <c r="H35" s="81"/>
      <c r="I35" s="85"/>
      <c r="J35" s="81"/>
      <c r="K35" s="85"/>
      <c r="L35" s="81"/>
      <c r="M35" s="85"/>
      <c r="N35" s="24"/>
      <c r="O35" s="24"/>
      <c r="P35" s="113"/>
      <c r="Q35" s="90"/>
      <c r="R35" s="91" t="str">
        <f t="shared" si="3"/>
        <v/>
      </c>
      <c r="S35" s="92"/>
      <c r="X35" s="25" t="str">
        <f t="shared" si="0"/>
        <v/>
      </c>
      <c r="Y35" s="25" t="b">
        <f t="shared" si="1"/>
        <v>0</v>
      </c>
      <c r="Z35" s="25" t="b">
        <f t="shared" si="2"/>
        <v>0</v>
      </c>
      <c r="AA35" s="25"/>
      <c r="AB35" s="19"/>
      <c r="AC35" s="19"/>
      <c r="AD35" s="19"/>
      <c r="AE35" s="19"/>
      <c r="AF35" s="19"/>
    </row>
    <row r="36" spans="2:32" ht="12.9" customHeight="1">
      <c r="B36" s="83"/>
      <c r="C36" s="84"/>
      <c r="D36" s="81"/>
      <c r="E36" s="85"/>
      <c r="F36" s="81"/>
      <c r="G36" s="85"/>
      <c r="H36" s="81"/>
      <c r="I36" s="85"/>
      <c r="J36" s="81"/>
      <c r="K36" s="85"/>
      <c r="L36" s="81"/>
      <c r="M36" s="85"/>
      <c r="N36" s="24"/>
      <c r="O36" s="24"/>
      <c r="P36" s="113"/>
      <c r="Q36" s="90"/>
      <c r="R36" s="91" t="str">
        <f t="shared" si="3"/>
        <v/>
      </c>
      <c r="S36" s="92"/>
      <c r="X36" s="25" t="str">
        <f t="shared" si="0"/>
        <v/>
      </c>
      <c r="Y36" s="25" t="b">
        <f t="shared" si="1"/>
        <v>0</v>
      </c>
      <c r="Z36" s="25" t="b">
        <f t="shared" si="2"/>
        <v>0</v>
      </c>
      <c r="AA36" s="25"/>
      <c r="AB36" s="19"/>
      <c r="AC36" s="19"/>
      <c r="AD36" s="19"/>
      <c r="AE36" s="19"/>
      <c r="AF36" s="19"/>
    </row>
    <row r="37" spans="2:32" ht="12.9" customHeight="1">
      <c r="B37" s="83"/>
      <c r="C37" s="84"/>
      <c r="D37" s="81"/>
      <c r="E37" s="85"/>
      <c r="F37" s="81"/>
      <c r="G37" s="85"/>
      <c r="H37" s="81"/>
      <c r="I37" s="85"/>
      <c r="J37" s="81"/>
      <c r="K37" s="85"/>
      <c r="L37" s="81"/>
      <c r="M37" s="85"/>
      <c r="N37" s="24"/>
      <c r="O37" s="24"/>
      <c r="P37" s="113"/>
      <c r="Q37" s="90"/>
      <c r="R37" s="91" t="str">
        <f t="shared" si="3"/>
        <v/>
      </c>
      <c r="S37" s="92"/>
      <c r="X37" s="25" t="str">
        <f t="shared" si="0"/>
        <v/>
      </c>
      <c r="Y37" s="25" t="b">
        <f t="shared" si="1"/>
        <v>0</v>
      </c>
      <c r="Z37" s="25" t="b">
        <f t="shared" si="2"/>
        <v>0</v>
      </c>
      <c r="AA37" s="25"/>
      <c r="AB37" s="19"/>
      <c r="AC37" s="19"/>
      <c r="AD37" s="19"/>
      <c r="AE37" s="19"/>
      <c r="AF37" s="19"/>
    </row>
    <row r="38" spans="2:32" ht="12.9" customHeight="1">
      <c r="B38" s="83"/>
      <c r="C38" s="84"/>
      <c r="D38" s="81"/>
      <c r="E38" s="85"/>
      <c r="F38" s="81"/>
      <c r="G38" s="85"/>
      <c r="H38" s="81"/>
      <c r="I38" s="85"/>
      <c r="J38" s="81"/>
      <c r="K38" s="85"/>
      <c r="L38" s="81"/>
      <c r="M38" s="85"/>
      <c r="N38" s="24"/>
      <c r="O38" s="24"/>
      <c r="P38" s="113"/>
      <c r="Q38" s="90"/>
      <c r="R38" s="91" t="str">
        <f t="shared" si="3"/>
        <v/>
      </c>
      <c r="S38" s="92"/>
      <c r="X38" s="25" t="str">
        <f t="shared" si="0"/>
        <v/>
      </c>
      <c r="Y38" s="25" t="b">
        <f t="shared" si="1"/>
        <v>0</v>
      </c>
      <c r="Z38" s="25" t="b">
        <f t="shared" si="2"/>
        <v>0</v>
      </c>
      <c r="AA38" s="25"/>
      <c r="AB38" s="19"/>
      <c r="AC38" s="19"/>
      <c r="AD38" s="19"/>
      <c r="AE38" s="19"/>
      <c r="AF38" s="19"/>
    </row>
    <row r="39" spans="2:32" ht="12.9" customHeight="1">
      <c r="B39" s="83"/>
      <c r="C39" s="84"/>
      <c r="D39" s="81"/>
      <c r="E39" s="85"/>
      <c r="F39" s="81"/>
      <c r="G39" s="85"/>
      <c r="H39" s="81"/>
      <c r="I39" s="85"/>
      <c r="J39" s="81"/>
      <c r="K39" s="85"/>
      <c r="L39" s="81"/>
      <c r="M39" s="85"/>
      <c r="N39" s="24"/>
      <c r="O39" s="24"/>
      <c r="P39" s="113"/>
      <c r="Q39" s="90"/>
      <c r="R39" s="91" t="str">
        <f t="shared" si="3"/>
        <v/>
      </c>
      <c r="S39" s="92"/>
      <c r="X39" s="25" t="str">
        <f t="shared" si="0"/>
        <v/>
      </c>
      <c r="Y39" s="25" t="b">
        <f t="shared" si="1"/>
        <v>0</v>
      </c>
      <c r="Z39" s="25" t="b">
        <f t="shared" si="2"/>
        <v>0</v>
      </c>
      <c r="AA39" s="25"/>
      <c r="AB39" s="19"/>
      <c r="AC39" s="19"/>
      <c r="AD39" s="19"/>
      <c r="AE39" s="19"/>
      <c r="AF39" s="19"/>
    </row>
    <row r="40" spans="2:32" ht="12.9" customHeight="1">
      <c r="B40" s="83"/>
      <c r="C40" s="84"/>
      <c r="D40" s="81"/>
      <c r="E40" s="85"/>
      <c r="F40" s="81"/>
      <c r="G40" s="85"/>
      <c r="H40" s="81"/>
      <c r="I40" s="85"/>
      <c r="J40" s="81"/>
      <c r="K40" s="85"/>
      <c r="L40" s="81"/>
      <c r="M40" s="85"/>
      <c r="N40" s="24"/>
      <c r="O40" s="24"/>
      <c r="P40" s="113"/>
      <c r="Q40" s="90"/>
      <c r="R40" s="91" t="str">
        <f t="shared" si="3"/>
        <v/>
      </c>
      <c r="S40" s="92"/>
      <c r="X40" s="25" t="str">
        <f t="shared" si="0"/>
        <v/>
      </c>
      <c r="Y40" s="25" t="b">
        <f t="shared" si="1"/>
        <v>0</v>
      </c>
      <c r="Z40" s="25" t="b">
        <f t="shared" si="2"/>
        <v>0</v>
      </c>
      <c r="AA40" s="25"/>
      <c r="AB40" s="19"/>
      <c r="AC40" s="19"/>
      <c r="AD40" s="19"/>
      <c r="AE40" s="19"/>
      <c r="AF40" s="19"/>
    </row>
    <row r="41" spans="2:32" ht="12.9" customHeight="1" thickBot="1">
      <c r="B41" s="93"/>
      <c r="C41" s="94"/>
      <c r="D41" s="112"/>
      <c r="E41" s="95"/>
      <c r="F41" s="112"/>
      <c r="G41" s="112"/>
      <c r="H41" s="112"/>
      <c r="I41" s="95"/>
      <c r="J41" s="112"/>
      <c r="K41" s="112"/>
      <c r="L41" s="112"/>
      <c r="M41" s="95"/>
      <c r="N41" s="26"/>
      <c r="O41" s="26"/>
      <c r="P41" s="103"/>
      <c r="Q41" s="100"/>
      <c r="R41" s="101" t="str">
        <f t="shared" si="3"/>
        <v/>
      </c>
      <c r="S41" s="102"/>
      <c r="X41" s="27" t="str">
        <f t="shared" si="0"/>
        <v/>
      </c>
      <c r="Y41" s="27" t="b">
        <f t="shared" si="1"/>
        <v>0</v>
      </c>
      <c r="Z41" s="27" t="b">
        <f t="shared" si="2"/>
        <v>0</v>
      </c>
      <c r="AA41" s="27"/>
      <c r="AB41" s="28"/>
      <c r="AC41" s="28"/>
      <c r="AD41" s="28"/>
      <c r="AE41" s="28"/>
      <c r="AF41" s="28"/>
    </row>
    <row r="42" spans="2:32" ht="16" customHeight="1" thickBot="1">
      <c r="B42" s="29"/>
      <c r="C42" s="29"/>
      <c r="D42" s="29"/>
      <c r="E42" s="29"/>
      <c r="F42" s="29"/>
      <c r="G42" s="11"/>
      <c r="H42" s="11"/>
      <c r="I42" s="11"/>
      <c r="J42" s="11"/>
      <c r="K42" s="29"/>
      <c r="L42" s="29"/>
      <c r="M42" s="29"/>
      <c r="N42" s="11"/>
      <c r="O42" s="30"/>
      <c r="P42" s="31"/>
      <c r="Q42" s="31" t="s">
        <v>49</v>
      </c>
      <c r="R42" s="80">
        <f>SUM(R16:S41)</f>
        <v>38000</v>
      </c>
      <c r="S42" s="80"/>
      <c r="X42" s="19"/>
      <c r="Y42" s="32">
        <f>SUM(Y16:Y41)</f>
        <v>0</v>
      </c>
      <c r="Z42" s="32">
        <f>SUM(Z16:Z41)</f>
        <v>38000</v>
      </c>
      <c r="AA42" s="32"/>
      <c r="AB42" s="19"/>
      <c r="AC42" s="19"/>
      <c r="AD42" s="19"/>
      <c r="AE42" s="19"/>
      <c r="AF42" s="19"/>
    </row>
    <row r="43" spans="2:32" ht="16" customHeight="1" thickTop="1" thickBot="1"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3"/>
      <c r="Q43" s="33"/>
      <c r="R43" s="34"/>
      <c r="S43" s="17"/>
      <c r="X43" s="18" t="s">
        <v>30</v>
      </c>
      <c r="Y43" s="19"/>
      <c r="Z43" s="19"/>
      <c r="AA43" s="19"/>
      <c r="AB43" s="19"/>
      <c r="AC43" s="19"/>
      <c r="AD43" s="19"/>
      <c r="AE43" s="19"/>
      <c r="AF43" s="19"/>
    </row>
    <row r="44" spans="2:32" ht="12.9" customHeight="1">
      <c r="B44" s="104" t="s">
        <v>31</v>
      </c>
      <c r="C44" s="105"/>
      <c r="D44" s="106" t="s">
        <v>32</v>
      </c>
      <c r="E44" s="107"/>
      <c r="F44" s="108" t="s">
        <v>51</v>
      </c>
      <c r="G44" s="109"/>
      <c r="H44" s="109"/>
      <c r="I44" s="109"/>
      <c r="J44" s="109"/>
      <c r="K44" s="109"/>
      <c r="L44" s="109"/>
      <c r="M44" s="107"/>
      <c r="N44" s="20" t="s">
        <v>37</v>
      </c>
      <c r="O44" s="20" t="s">
        <v>38</v>
      </c>
      <c r="P44" s="110" t="s">
        <v>39</v>
      </c>
      <c r="Q44" s="110"/>
      <c r="R44" s="110" t="s">
        <v>40</v>
      </c>
      <c r="S44" s="111"/>
      <c r="X44" s="21" t="s">
        <v>41</v>
      </c>
      <c r="Y44" s="22" t="s">
        <v>52</v>
      </c>
      <c r="Z44" s="22" t="s">
        <v>53</v>
      </c>
      <c r="AA44" s="22" t="s">
        <v>54</v>
      </c>
      <c r="AB44" s="22" t="s">
        <v>55</v>
      </c>
      <c r="AC44" s="22" t="s">
        <v>56</v>
      </c>
      <c r="AD44" s="22" t="s">
        <v>57</v>
      </c>
      <c r="AE44" s="22" t="s">
        <v>58</v>
      </c>
      <c r="AF44" s="22" t="s">
        <v>59</v>
      </c>
    </row>
    <row r="45" spans="2:32" ht="12.9" customHeight="1">
      <c r="B45" s="83">
        <v>44584</v>
      </c>
      <c r="C45" s="84"/>
      <c r="D45" s="85" t="s">
        <v>60</v>
      </c>
      <c r="E45" s="86"/>
      <c r="F45" s="87" t="s">
        <v>61</v>
      </c>
      <c r="G45" s="88"/>
      <c r="H45" s="88"/>
      <c r="I45" s="88"/>
      <c r="J45" s="88"/>
      <c r="K45" s="88"/>
      <c r="L45" s="88"/>
      <c r="M45" s="89"/>
      <c r="N45" s="24">
        <v>1</v>
      </c>
      <c r="O45" s="24" t="s">
        <v>23</v>
      </c>
      <c r="P45" s="90">
        <v>500</v>
      </c>
      <c r="Q45" s="90"/>
      <c r="R45" s="91">
        <f>IFERROR(ROUND(X45*P45,1),"")</f>
        <v>1850</v>
      </c>
      <c r="S45" s="92"/>
      <c r="X45" s="25">
        <f>IFERROR(HLOOKUP(O45,$D$11:$S$12,2,FALSE),"")</f>
        <v>3.7</v>
      </c>
      <c r="Y45" s="25" t="b">
        <f>IFERROR(IF(D45="国内宿泊費",R45),"")</f>
        <v>0</v>
      </c>
      <c r="Z45" s="25">
        <f>IFERROR(IF(D45="海外宿泊費",R45),"")</f>
        <v>1850</v>
      </c>
      <c r="AA45" s="25" t="b">
        <f>IFERROR(IF(D45="国内交際費",R45),"")</f>
        <v>0</v>
      </c>
      <c r="AB45" s="25" t="b">
        <f>IFERROR(IF(D45="海外交際費",R45),"")</f>
        <v>0</v>
      </c>
      <c r="AC45" s="25" t="b">
        <f>IFERROR(IF(D45="国内通信費",R45),"")</f>
        <v>0</v>
      </c>
      <c r="AD45" s="25" t="b">
        <f>IFERROR(IF(D45="海外通信費",R45),"")</f>
        <v>0</v>
      </c>
      <c r="AE45" s="25" t="b">
        <f>IFERROR(IF(D45="国内他",R45),"")</f>
        <v>0</v>
      </c>
      <c r="AF45" s="25" t="b">
        <f>IFERROR(IF(D45="海外他",R45),"")</f>
        <v>0</v>
      </c>
    </row>
    <row r="46" spans="2:32" ht="12.9" customHeight="1">
      <c r="B46" s="83"/>
      <c r="C46" s="84"/>
      <c r="D46" s="85"/>
      <c r="E46" s="86"/>
      <c r="F46" s="87"/>
      <c r="G46" s="88"/>
      <c r="H46" s="88"/>
      <c r="I46" s="88"/>
      <c r="J46" s="88"/>
      <c r="K46" s="88"/>
      <c r="L46" s="88"/>
      <c r="M46" s="89"/>
      <c r="N46" s="24"/>
      <c r="O46" s="24"/>
      <c r="P46" s="90"/>
      <c r="Q46" s="90"/>
      <c r="R46" s="91" t="str">
        <f t="shared" ref="R46:R60" si="4">IFERROR(ROUND(X46*P46,1),"")</f>
        <v/>
      </c>
      <c r="S46" s="92"/>
      <c r="X46" s="25" t="str">
        <f t="shared" ref="X46:X60" si="5">IFERROR(HLOOKUP(O46,$D$11:$S$12,2,FALSE),"")</f>
        <v/>
      </c>
      <c r="Y46" s="25" t="b">
        <f t="shared" ref="Y46:Y60" si="6">IFERROR(IF(D46="国内宿泊費",R46),"")</f>
        <v>0</v>
      </c>
      <c r="Z46" s="25" t="b">
        <f t="shared" ref="Z46:Z60" si="7">IFERROR(IF(D46="海外宿泊費",R46),"")</f>
        <v>0</v>
      </c>
      <c r="AA46" s="25" t="b">
        <f t="shared" ref="AA46:AA60" si="8">IFERROR(IF(D46="国内交際費",R46),"")</f>
        <v>0</v>
      </c>
      <c r="AB46" s="25" t="b">
        <f t="shared" ref="AB46:AB60" si="9">IFERROR(IF(D46="海外交際費",R46),"")</f>
        <v>0</v>
      </c>
      <c r="AC46" s="25" t="b">
        <f t="shared" ref="AC46:AC60" si="10">IFERROR(IF(D46="国内通信費",R46),"")</f>
        <v>0</v>
      </c>
      <c r="AD46" s="25" t="b">
        <f t="shared" ref="AD46:AD60" si="11">IFERROR(IF(D46="海外通信費",R46),"")</f>
        <v>0</v>
      </c>
      <c r="AE46" s="25" t="b">
        <f t="shared" ref="AE46:AE60" si="12">IFERROR(IF(D46="国内他",R46),"")</f>
        <v>0</v>
      </c>
      <c r="AF46" s="25" t="b">
        <f t="shared" ref="AF46:AF60" si="13">IFERROR(IF(D46="海外他",R46),"")</f>
        <v>0</v>
      </c>
    </row>
    <row r="47" spans="2:32" ht="12.9" customHeight="1">
      <c r="B47" s="83"/>
      <c r="C47" s="84"/>
      <c r="D47" s="85"/>
      <c r="E47" s="86"/>
      <c r="F47" s="87"/>
      <c r="G47" s="88"/>
      <c r="H47" s="88"/>
      <c r="I47" s="88"/>
      <c r="J47" s="88"/>
      <c r="K47" s="88"/>
      <c r="L47" s="88"/>
      <c r="M47" s="89"/>
      <c r="N47" s="24"/>
      <c r="O47" s="24"/>
      <c r="P47" s="90"/>
      <c r="Q47" s="90"/>
      <c r="R47" s="91" t="str">
        <f t="shared" si="4"/>
        <v/>
      </c>
      <c r="S47" s="92"/>
      <c r="X47" s="25" t="str">
        <f t="shared" si="5"/>
        <v/>
      </c>
      <c r="Y47" s="25" t="b">
        <f t="shared" si="6"/>
        <v>0</v>
      </c>
      <c r="Z47" s="25" t="b">
        <f t="shared" si="7"/>
        <v>0</v>
      </c>
      <c r="AA47" s="25" t="b">
        <f t="shared" si="8"/>
        <v>0</v>
      </c>
      <c r="AB47" s="25" t="b">
        <f t="shared" si="9"/>
        <v>0</v>
      </c>
      <c r="AC47" s="25" t="b">
        <f t="shared" si="10"/>
        <v>0</v>
      </c>
      <c r="AD47" s="25" t="b">
        <f t="shared" si="11"/>
        <v>0</v>
      </c>
      <c r="AE47" s="25" t="b">
        <f t="shared" si="12"/>
        <v>0</v>
      </c>
      <c r="AF47" s="25" t="b">
        <f t="shared" si="13"/>
        <v>0</v>
      </c>
    </row>
    <row r="48" spans="2:32" ht="12.9" customHeight="1">
      <c r="B48" s="83"/>
      <c r="C48" s="84"/>
      <c r="D48" s="85"/>
      <c r="E48" s="86"/>
      <c r="F48" s="87"/>
      <c r="G48" s="88"/>
      <c r="H48" s="88"/>
      <c r="I48" s="88"/>
      <c r="J48" s="88"/>
      <c r="K48" s="88"/>
      <c r="L48" s="88"/>
      <c r="M48" s="89"/>
      <c r="N48" s="24"/>
      <c r="O48" s="24"/>
      <c r="P48" s="90"/>
      <c r="Q48" s="90"/>
      <c r="R48" s="91" t="str">
        <f t="shared" si="4"/>
        <v/>
      </c>
      <c r="S48" s="92"/>
      <c r="X48" s="25" t="str">
        <f t="shared" si="5"/>
        <v/>
      </c>
      <c r="Y48" s="25" t="b">
        <f t="shared" si="6"/>
        <v>0</v>
      </c>
      <c r="Z48" s="25" t="b">
        <f t="shared" si="7"/>
        <v>0</v>
      </c>
      <c r="AA48" s="25" t="b">
        <f t="shared" si="8"/>
        <v>0</v>
      </c>
      <c r="AB48" s="25" t="b">
        <f t="shared" si="9"/>
        <v>0</v>
      </c>
      <c r="AC48" s="25" t="b">
        <f t="shared" si="10"/>
        <v>0</v>
      </c>
      <c r="AD48" s="25" t="b">
        <f t="shared" si="11"/>
        <v>0</v>
      </c>
      <c r="AE48" s="25" t="b">
        <f t="shared" si="12"/>
        <v>0</v>
      </c>
      <c r="AF48" s="25" t="b">
        <f t="shared" si="13"/>
        <v>0</v>
      </c>
    </row>
    <row r="49" spans="2:32" ht="12.9" customHeight="1">
      <c r="B49" s="83"/>
      <c r="C49" s="84"/>
      <c r="D49" s="85"/>
      <c r="E49" s="86"/>
      <c r="F49" s="87"/>
      <c r="G49" s="88"/>
      <c r="H49" s="88"/>
      <c r="I49" s="88"/>
      <c r="J49" s="88"/>
      <c r="K49" s="88"/>
      <c r="L49" s="88"/>
      <c r="M49" s="89"/>
      <c r="N49" s="24"/>
      <c r="O49" s="24"/>
      <c r="P49" s="90"/>
      <c r="Q49" s="90"/>
      <c r="R49" s="91" t="str">
        <f t="shared" si="4"/>
        <v/>
      </c>
      <c r="S49" s="92"/>
      <c r="X49" s="25" t="str">
        <f t="shared" si="5"/>
        <v/>
      </c>
      <c r="Y49" s="25" t="b">
        <f t="shared" si="6"/>
        <v>0</v>
      </c>
      <c r="Z49" s="25" t="b">
        <f t="shared" si="7"/>
        <v>0</v>
      </c>
      <c r="AA49" s="25" t="b">
        <f t="shared" si="8"/>
        <v>0</v>
      </c>
      <c r="AB49" s="25" t="b">
        <f t="shared" si="9"/>
        <v>0</v>
      </c>
      <c r="AC49" s="25" t="b">
        <f t="shared" si="10"/>
        <v>0</v>
      </c>
      <c r="AD49" s="25" t="b">
        <f t="shared" si="11"/>
        <v>0</v>
      </c>
      <c r="AE49" s="25" t="b">
        <f t="shared" si="12"/>
        <v>0</v>
      </c>
      <c r="AF49" s="25" t="b">
        <f t="shared" si="13"/>
        <v>0</v>
      </c>
    </row>
    <row r="50" spans="2:32" ht="12.9" customHeight="1">
      <c r="B50" s="83"/>
      <c r="C50" s="84"/>
      <c r="D50" s="85"/>
      <c r="E50" s="86"/>
      <c r="F50" s="87"/>
      <c r="G50" s="88"/>
      <c r="H50" s="88"/>
      <c r="I50" s="88"/>
      <c r="J50" s="88"/>
      <c r="K50" s="88"/>
      <c r="L50" s="88"/>
      <c r="M50" s="89"/>
      <c r="N50" s="24"/>
      <c r="O50" s="24"/>
      <c r="P50" s="90"/>
      <c r="Q50" s="90"/>
      <c r="R50" s="91" t="str">
        <f t="shared" si="4"/>
        <v/>
      </c>
      <c r="S50" s="92"/>
      <c r="X50" s="25" t="str">
        <f t="shared" si="5"/>
        <v/>
      </c>
      <c r="Y50" s="25" t="b">
        <f t="shared" si="6"/>
        <v>0</v>
      </c>
      <c r="Z50" s="25" t="b">
        <f t="shared" si="7"/>
        <v>0</v>
      </c>
      <c r="AA50" s="25" t="b">
        <f t="shared" si="8"/>
        <v>0</v>
      </c>
      <c r="AB50" s="25" t="b">
        <f t="shared" si="9"/>
        <v>0</v>
      </c>
      <c r="AC50" s="25" t="b">
        <f t="shared" si="10"/>
        <v>0</v>
      </c>
      <c r="AD50" s="25" t="b">
        <f t="shared" si="11"/>
        <v>0</v>
      </c>
      <c r="AE50" s="25" t="b">
        <f t="shared" si="12"/>
        <v>0</v>
      </c>
      <c r="AF50" s="25" t="b">
        <f t="shared" si="13"/>
        <v>0</v>
      </c>
    </row>
    <row r="51" spans="2:32" ht="12.9" customHeight="1">
      <c r="B51" s="83"/>
      <c r="C51" s="84"/>
      <c r="D51" s="85"/>
      <c r="E51" s="86"/>
      <c r="F51" s="87"/>
      <c r="G51" s="88"/>
      <c r="H51" s="88"/>
      <c r="I51" s="88"/>
      <c r="J51" s="88"/>
      <c r="K51" s="88"/>
      <c r="L51" s="88"/>
      <c r="M51" s="89"/>
      <c r="N51" s="24"/>
      <c r="O51" s="24"/>
      <c r="P51" s="90"/>
      <c r="Q51" s="90"/>
      <c r="R51" s="91" t="str">
        <f t="shared" si="4"/>
        <v/>
      </c>
      <c r="S51" s="92"/>
      <c r="X51" s="25" t="str">
        <f t="shared" si="5"/>
        <v/>
      </c>
      <c r="Y51" s="25" t="b">
        <f t="shared" si="6"/>
        <v>0</v>
      </c>
      <c r="Z51" s="25" t="b">
        <f t="shared" si="7"/>
        <v>0</v>
      </c>
      <c r="AA51" s="25" t="b">
        <f t="shared" si="8"/>
        <v>0</v>
      </c>
      <c r="AB51" s="25" t="b">
        <f t="shared" si="9"/>
        <v>0</v>
      </c>
      <c r="AC51" s="25" t="b">
        <f t="shared" si="10"/>
        <v>0</v>
      </c>
      <c r="AD51" s="25" t="b">
        <f t="shared" si="11"/>
        <v>0</v>
      </c>
      <c r="AE51" s="25" t="b">
        <f t="shared" si="12"/>
        <v>0</v>
      </c>
      <c r="AF51" s="25" t="b">
        <f t="shared" si="13"/>
        <v>0</v>
      </c>
    </row>
    <row r="52" spans="2:32" ht="12.9" customHeight="1">
      <c r="B52" s="83"/>
      <c r="C52" s="84"/>
      <c r="D52" s="85"/>
      <c r="E52" s="86"/>
      <c r="F52" s="87"/>
      <c r="G52" s="88"/>
      <c r="H52" s="88"/>
      <c r="I52" s="88"/>
      <c r="J52" s="88"/>
      <c r="K52" s="88"/>
      <c r="L52" s="88"/>
      <c r="M52" s="89"/>
      <c r="N52" s="24"/>
      <c r="O52" s="24"/>
      <c r="P52" s="90"/>
      <c r="Q52" s="90"/>
      <c r="R52" s="91" t="str">
        <f t="shared" si="4"/>
        <v/>
      </c>
      <c r="S52" s="92"/>
      <c r="X52" s="25" t="str">
        <f t="shared" si="5"/>
        <v/>
      </c>
      <c r="Y52" s="25" t="b">
        <f t="shared" si="6"/>
        <v>0</v>
      </c>
      <c r="Z52" s="25" t="b">
        <f t="shared" si="7"/>
        <v>0</v>
      </c>
      <c r="AA52" s="25" t="b">
        <f t="shared" si="8"/>
        <v>0</v>
      </c>
      <c r="AB52" s="25" t="b">
        <f t="shared" si="9"/>
        <v>0</v>
      </c>
      <c r="AC52" s="25" t="b">
        <f t="shared" si="10"/>
        <v>0</v>
      </c>
      <c r="AD52" s="25" t="b">
        <f t="shared" si="11"/>
        <v>0</v>
      </c>
      <c r="AE52" s="25" t="b">
        <f t="shared" si="12"/>
        <v>0</v>
      </c>
      <c r="AF52" s="25" t="b">
        <f t="shared" si="13"/>
        <v>0</v>
      </c>
    </row>
    <row r="53" spans="2:32" ht="12.9" customHeight="1">
      <c r="B53" s="83"/>
      <c r="C53" s="84"/>
      <c r="D53" s="85"/>
      <c r="E53" s="86"/>
      <c r="F53" s="87"/>
      <c r="G53" s="88"/>
      <c r="H53" s="88"/>
      <c r="I53" s="88"/>
      <c r="J53" s="88"/>
      <c r="K53" s="88"/>
      <c r="L53" s="88"/>
      <c r="M53" s="89"/>
      <c r="N53" s="24"/>
      <c r="O53" s="24"/>
      <c r="P53" s="90"/>
      <c r="Q53" s="90"/>
      <c r="R53" s="91" t="str">
        <f t="shared" si="4"/>
        <v/>
      </c>
      <c r="S53" s="92"/>
      <c r="X53" s="25" t="str">
        <f t="shared" si="5"/>
        <v/>
      </c>
      <c r="Y53" s="25" t="b">
        <f t="shared" si="6"/>
        <v>0</v>
      </c>
      <c r="Z53" s="25" t="b">
        <f t="shared" si="7"/>
        <v>0</v>
      </c>
      <c r="AA53" s="25" t="b">
        <f t="shared" si="8"/>
        <v>0</v>
      </c>
      <c r="AB53" s="25" t="b">
        <f t="shared" si="9"/>
        <v>0</v>
      </c>
      <c r="AC53" s="25" t="b">
        <f t="shared" si="10"/>
        <v>0</v>
      </c>
      <c r="AD53" s="25" t="b">
        <f t="shared" si="11"/>
        <v>0</v>
      </c>
      <c r="AE53" s="25" t="b">
        <f t="shared" si="12"/>
        <v>0</v>
      </c>
      <c r="AF53" s="25" t="b">
        <f t="shared" si="13"/>
        <v>0</v>
      </c>
    </row>
    <row r="54" spans="2:32" ht="12.9" customHeight="1">
      <c r="B54" s="83"/>
      <c r="C54" s="84"/>
      <c r="D54" s="85"/>
      <c r="E54" s="86"/>
      <c r="F54" s="87"/>
      <c r="G54" s="88"/>
      <c r="H54" s="88"/>
      <c r="I54" s="88"/>
      <c r="J54" s="88"/>
      <c r="K54" s="88"/>
      <c r="L54" s="88"/>
      <c r="M54" s="89"/>
      <c r="N54" s="24"/>
      <c r="O54" s="24"/>
      <c r="P54" s="90"/>
      <c r="Q54" s="90"/>
      <c r="R54" s="91" t="str">
        <f t="shared" si="4"/>
        <v/>
      </c>
      <c r="S54" s="92"/>
      <c r="X54" s="25" t="str">
        <f t="shared" si="5"/>
        <v/>
      </c>
      <c r="Y54" s="25" t="b">
        <f t="shared" si="6"/>
        <v>0</v>
      </c>
      <c r="Z54" s="25" t="b">
        <f t="shared" si="7"/>
        <v>0</v>
      </c>
      <c r="AA54" s="25" t="b">
        <f t="shared" si="8"/>
        <v>0</v>
      </c>
      <c r="AB54" s="25" t="b">
        <f t="shared" si="9"/>
        <v>0</v>
      </c>
      <c r="AC54" s="25" t="b">
        <f t="shared" si="10"/>
        <v>0</v>
      </c>
      <c r="AD54" s="25" t="b">
        <f t="shared" si="11"/>
        <v>0</v>
      </c>
      <c r="AE54" s="25" t="b">
        <f t="shared" si="12"/>
        <v>0</v>
      </c>
      <c r="AF54" s="25" t="b">
        <f t="shared" si="13"/>
        <v>0</v>
      </c>
    </row>
    <row r="55" spans="2:32" ht="12.9" customHeight="1">
      <c r="B55" s="83"/>
      <c r="C55" s="84"/>
      <c r="D55" s="85"/>
      <c r="E55" s="86"/>
      <c r="F55" s="87"/>
      <c r="G55" s="88"/>
      <c r="H55" s="88"/>
      <c r="I55" s="88"/>
      <c r="J55" s="88"/>
      <c r="K55" s="88"/>
      <c r="L55" s="88"/>
      <c r="M55" s="89"/>
      <c r="N55" s="24"/>
      <c r="O55" s="24"/>
      <c r="P55" s="90"/>
      <c r="Q55" s="90"/>
      <c r="R55" s="91" t="str">
        <f t="shared" si="4"/>
        <v/>
      </c>
      <c r="S55" s="92"/>
      <c r="X55" s="25" t="str">
        <f t="shared" si="5"/>
        <v/>
      </c>
      <c r="Y55" s="25" t="b">
        <f t="shared" si="6"/>
        <v>0</v>
      </c>
      <c r="Z55" s="25" t="b">
        <f t="shared" si="7"/>
        <v>0</v>
      </c>
      <c r="AA55" s="25" t="b">
        <f t="shared" si="8"/>
        <v>0</v>
      </c>
      <c r="AB55" s="25" t="b">
        <f t="shared" si="9"/>
        <v>0</v>
      </c>
      <c r="AC55" s="25" t="b">
        <f t="shared" si="10"/>
        <v>0</v>
      </c>
      <c r="AD55" s="25" t="b">
        <f t="shared" si="11"/>
        <v>0</v>
      </c>
      <c r="AE55" s="25" t="b">
        <f t="shared" si="12"/>
        <v>0</v>
      </c>
      <c r="AF55" s="25" t="b">
        <f t="shared" si="13"/>
        <v>0</v>
      </c>
    </row>
    <row r="56" spans="2:32" ht="12.9" customHeight="1">
      <c r="B56" s="83"/>
      <c r="C56" s="84"/>
      <c r="D56" s="85"/>
      <c r="E56" s="86"/>
      <c r="F56" s="87"/>
      <c r="G56" s="88"/>
      <c r="H56" s="88"/>
      <c r="I56" s="88"/>
      <c r="J56" s="88"/>
      <c r="K56" s="88"/>
      <c r="L56" s="88"/>
      <c r="M56" s="89"/>
      <c r="N56" s="24"/>
      <c r="O56" s="24"/>
      <c r="P56" s="90"/>
      <c r="Q56" s="90"/>
      <c r="R56" s="91" t="str">
        <f t="shared" si="4"/>
        <v/>
      </c>
      <c r="S56" s="92"/>
      <c r="X56" s="25" t="str">
        <f t="shared" si="5"/>
        <v/>
      </c>
      <c r="Y56" s="25" t="b">
        <f t="shared" si="6"/>
        <v>0</v>
      </c>
      <c r="Z56" s="25" t="b">
        <f t="shared" si="7"/>
        <v>0</v>
      </c>
      <c r="AA56" s="25" t="b">
        <f t="shared" si="8"/>
        <v>0</v>
      </c>
      <c r="AB56" s="25" t="b">
        <f t="shared" si="9"/>
        <v>0</v>
      </c>
      <c r="AC56" s="25" t="b">
        <f t="shared" si="10"/>
        <v>0</v>
      </c>
      <c r="AD56" s="25" t="b">
        <f t="shared" si="11"/>
        <v>0</v>
      </c>
      <c r="AE56" s="25" t="b">
        <f t="shared" si="12"/>
        <v>0</v>
      </c>
      <c r="AF56" s="25" t="b">
        <f t="shared" si="13"/>
        <v>0</v>
      </c>
    </row>
    <row r="57" spans="2:32" ht="12.9" customHeight="1">
      <c r="B57" s="83"/>
      <c r="C57" s="84"/>
      <c r="D57" s="85"/>
      <c r="E57" s="86"/>
      <c r="F57" s="87"/>
      <c r="G57" s="88"/>
      <c r="H57" s="88"/>
      <c r="I57" s="88"/>
      <c r="J57" s="88"/>
      <c r="K57" s="88"/>
      <c r="L57" s="88"/>
      <c r="M57" s="89"/>
      <c r="N57" s="24"/>
      <c r="O57" s="24"/>
      <c r="P57" s="90"/>
      <c r="Q57" s="90"/>
      <c r="R57" s="91" t="str">
        <f t="shared" si="4"/>
        <v/>
      </c>
      <c r="S57" s="92"/>
      <c r="X57" s="25" t="str">
        <f t="shared" si="5"/>
        <v/>
      </c>
      <c r="Y57" s="25" t="b">
        <f t="shared" si="6"/>
        <v>0</v>
      </c>
      <c r="Z57" s="25" t="b">
        <f t="shared" si="7"/>
        <v>0</v>
      </c>
      <c r="AA57" s="25" t="b">
        <f t="shared" si="8"/>
        <v>0</v>
      </c>
      <c r="AB57" s="25" t="b">
        <f t="shared" si="9"/>
        <v>0</v>
      </c>
      <c r="AC57" s="25" t="b">
        <f t="shared" si="10"/>
        <v>0</v>
      </c>
      <c r="AD57" s="25" t="b">
        <f t="shared" si="11"/>
        <v>0</v>
      </c>
      <c r="AE57" s="25" t="b">
        <f t="shared" si="12"/>
        <v>0</v>
      </c>
      <c r="AF57" s="25" t="b">
        <f t="shared" si="13"/>
        <v>0</v>
      </c>
    </row>
    <row r="58" spans="2:32" ht="12.9" customHeight="1">
      <c r="B58" s="83"/>
      <c r="C58" s="84"/>
      <c r="D58" s="85"/>
      <c r="E58" s="86"/>
      <c r="F58" s="87"/>
      <c r="G58" s="88"/>
      <c r="H58" s="88"/>
      <c r="I58" s="88"/>
      <c r="J58" s="88"/>
      <c r="K58" s="88"/>
      <c r="L58" s="88"/>
      <c r="M58" s="89"/>
      <c r="N58" s="24"/>
      <c r="O58" s="24"/>
      <c r="P58" s="90"/>
      <c r="Q58" s="90"/>
      <c r="R58" s="91" t="str">
        <f t="shared" si="4"/>
        <v/>
      </c>
      <c r="S58" s="92"/>
      <c r="X58" s="25" t="str">
        <f t="shared" si="5"/>
        <v/>
      </c>
      <c r="Y58" s="25" t="b">
        <f t="shared" si="6"/>
        <v>0</v>
      </c>
      <c r="Z58" s="25" t="b">
        <f t="shared" si="7"/>
        <v>0</v>
      </c>
      <c r="AA58" s="25" t="b">
        <f t="shared" si="8"/>
        <v>0</v>
      </c>
      <c r="AB58" s="25" t="b">
        <f t="shared" si="9"/>
        <v>0</v>
      </c>
      <c r="AC58" s="25" t="b">
        <f t="shared" si="10"/>
        <v>0</v>
      </c>
      <c r="AD58" s="25" t="b">
        <f t="shared" si="11"/>
        <v>0</v>
      </c>
      <c r="AE58" s="25" t="b">
        <f t="shared" si="12"/>
        <v>0</v>
      </c>
      <c r="AF58" s="25" t="b">
        <f t="shared" si="13"/>
        <v>0</v>
      </c>
    </row>
    <row r="59" spans="2:32" ht="12.9" customHeight="1">
      <c r="B59" s="83"/>
      <c r="C59" s="84"/>
      <c r="D59" s="85"/>
      <c r="E59" s="86"/>
      <c r="F59" s="87"/>
      <c r="G59" s="88"/>
      <c r="H59" s="88"/>
      <c r="I59" s="88"/>
      <c r="J59" s="88"/>
      <c r="K59" s="88"/>
      <c r="L59" s="88"/>
      <c r="M59" s="89"/>
      <c r="N59" s="24"/>
      <c r="O59" s="24"/>
      <c r="P59" s="90"/>
      <c r="Q59" s="90"/>
      <c r="R59" s="91" t="str">
        <f t="shared" si="4"/>
        <v/>
      </c>
      <c r="S59" s="92"/>
      <c r="X59" s="25" t="str">
        <f t="shared" si="5"/>
        <v/>
      </c>
      <c r="Y59" s="25" t="b">
        <f t="shared" si="6"/>
        <v>0</v>
      </c>
      <c r="Z59" s="25" t="b">
        <f t="shared" si="7"/>
        <v>0</v>
      </c>
      <c r="AA59" s="25" t="b">
        <f t="shared" si="8"/>
        <v>0</v>
      </c>
      <c r="AB59" s="25" t="b">
        <f t="shared" si="9"/>
        <v>0</v>
      </c>
      <c r="AC59" s="25" t="b">
        <f t="shared" si="10"/>
        <v>0</v>
      </c>
      <c r="AD59" s="25" t="b">
        <f t="shared" si="11"/>
        <v>0</v>
      </c>
      <c r="AE59" s="25" t="b">
        <f t="shared" si="12"/>
        <v>0</v>
      </c>
      <c r="AF59" s="25" t="b">
        <f t="shared" si="13"/>
        <v>0</v>
      </c>
    </row>
    <row r="60" spans="2:32" ht="12.9" customHeight="1" thickBot="1">
      <c r="B60" s="93"/>
      <c r="C60" s="94"/>
      <c r="D60" s="95"/>
      <c r="E60" s="96"/>
      <c r="F60" s="97"/>
      <c r="G60" s="98"/>
      <c r="H60" s="98"/>
      <c r="I60" s="98"/>
      <c r="J60" s="98"/>
      <c r="K60" s="98"/>
      <c r="L60" s="98"/>
      <c r="M60" s="99"/>
      <c r="N60" s="26"/>
      <c r="O60" s="26"/>
      <c r="P60" s="100"/>
      <c r="Q60" s="100"/>
      <c r="R60" s="101" t="str">
        <f t="shared" si="4"/>
        <v/>
      </c>
      <c r="S60" s="102"/>
      <c r="X60" s="27" t="str">
        <f t="shared" si="5"/>
        <v/>
      </c>
      <c r="Y60" s="27" t="b">
        <f t="shared" si="6"/>
        <v>0</v>
      </c>
      <c r="Z60" s="27" t="b">
        <f t="shared" si="7"/>
        <v>0</v>
      </c>
      <c r="AA60" s="27" t="b">
        <f t="shared" si="8"/>
        <v>0</v>
      </c>
      <c r="AB60" s="27" t="b">
        <f t="shared" si="9"/>
        <v>0</v>
      </c>
      <c r="AC60" s="27" t="b">
        <f t="shared" si="10"/>
        <v>0</v>
      </c>
      <c r="AD60" s="27" t="b">
        <f t="shared" si="11"/>
        <v>0</v>
      </c>
      <c r="AE60" s="27" t="b">
        <f t="shared" si="12"/>
        <v>0</v>
      </c>
      <c r="AF60" s="27" t="b">
        <f t="shared" si="13"/>
        <v>0</v>
      </c>
    </row>
    <row r="61" spans="2:32" ht="16" customHeight="1" thickBot="1">
      <c r="B61" s="35"/>
      <c r="O61" s="30"/>
      <c r="P61" s="31"/>
      <c r="Q61" s="31" t="s">
        <v>62</v>
      </c>
      <c r="R61" s="80">
        <f>SUM(R45:S60)</f>
        <v>1850</v>
      </c>
      <c r="S61" s="80"/>
      <c r="X61" s="36"/>
      <c r="Y61" s="32">
        <f>SUM(Y45:Y60)</f>
        <v>0</v>
      </c>
      <c r="Z61" s="32">
        <f t="shared" ref="Z61:AF61" si="14">SUM(Z45:Z60)</f>
        <v>1850</v>
      </c>
      <c r="AA61" s="32">
        <f t="shared" si="14"/>
        <v>0</v>
      </c>
      <c r="AB61" s="32">
        <f t="shared" si="14"/>
        <v>0</v>
      </c>
      <c r="AC61" s="32">
        <f t="shared" si="14"/>
        <v>0</v>
      </c>
      <c r="AD61" s="32">
        <f t="shared" si="14"/>
        <v>0</v>
      </c>
      <c r="AE61" s="32">
        <f t="shared" si="14"/>
        <v>0</v>
      </c>
      <c r="AF61" s="32">
        <f t="shared" si="14"/>
        <v>0</v>
      </c>
    </row>
    <row r="62" spans="2:32" s="11" customFormat="1" ht="16" customHeight="1" thickTop="1">
      <c r="B62" s="35" t="s">
        <v>63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X62" s="37"/>
    </row>
    <row r="63" spans="2:32" ht="12.9" customHeight="1">
      <c r="B63" s="78" t="s">
        <v>64</v>
      </c>
      <c r="C63" s="78"/>
      <c r="D63" s="11" t="s">
        <v>65</v>
      </c>
      <c r="E63" s="24">
        <v>1</v>
      </c>
      <c r="F63" s="11" t="s">
        <v>66</v>
      </c>
      <c r="G63" s="81">
        <v>3000</v>
      </c>
      <c r="H63" s="81"/>
      <c r="I63" s="11" t="s">
        <v>67</v>
      </c>
      <c r="J63" s="11"/>
      <c r="K63" s="11"/>
      <c r="L63" s="29"/>
      <c r="M63" s="29"/>
      <c r="N63" s="29"/>
      <c r="O63" s="38"/>
      <c r="P63" s="29" t="s">
        <v>68</v>
      </c>
      <c r="Q63" s="38"/>
      <c r="R63" s="82">
        <f>E63*G63</f>
        <v>3000</v>
      </c>
      <c r="S63" s="82"/>
      <c r="X63" s="39"/>
      <c r="Y63" s="40"/>
    </row>
    <row r="64" spans="2:32" ht="12.9" customHeight="1" thickBot="1">
      <c r="B64" s="78" t="s">
        <v>69</v>
      </c>
      <c r="C64" s="78"/>
      <c r="D64" s="11" t="s">
        <v>65</v>
      </c>
      <c r="E64" s="24">
        <v>1</v>
      </c>
      <c r="F64" s="11" t="s">
        <v>66</v>
      </c>
      <c r="G64" s="81">
        <v>1500</v>
      </c>
      <c r="H64" s="81"/>
      <c r="I64" s="11" t="s">
        <v>67</v>
      </c>
      <c r="J64" s="11"/>
      <c r="K64" s="11"/>
      <c r="L64" s="29"/>
      <c r="M64" s="29"/>
      <c r="N64" s="29"/>
      <c r="O64" s="38"/>
      <c r="P64" s="29" t="s">
        <v>70</v>
      </c>
      <c r="Q64" s="38"/>
      <c r="R64" s="82">
        <f>E64*G64</f>
        <v>1500</v>
      </c>
      <c r="S64" s="82"/>
      <c r="X64" s="39"/>
    </row>
    <row r="65" spans="2:25" ht="16" customHeight="1" thickBot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41"/>
      <c r="P65" s="42"/>
      <c r="Q65" s="42" t="s">
        <v>71</v>
      </c>
      <c r="R65" s="62">
        <f>SUM(R63:S64)</f>
        <v>4500</v>
      </c>
      <c r="S65" s="62"/>
      <c r="X65" s="39"/>
    </row>
    <row r="66" spans="2:25" ht="12.9" customHeight="1" thickTop="1">
      <c r="B66" s="35" t="s">
        <v>72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3"/>
      <c r="P66" s="44"/>
      <c r="Q66" s="44"/>
      <c r="R66" s="45"/>
      <c r="S66" s="45"/>
      <c r="X66" s="39"/>
    </row>
    <row r="67" spans="2:25" ht="12.9" customHeight="1" thickBot="1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29"/>
      <c r="O67" s="46" t="s">
        <v>73</v>
      </c>
      <c r="P67" s="44"/>
      <c r="Q67" s="44"/>
      <c r="R67" s="45"/>
      <c r="S67" s="45"/>
      <c r="X67" s="39"/>
    </row>
    <row r="68" spans="2:25" ht="12.9" customHeight="1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29"/>
      <c r="O68" s="72">
        <f>R42+R61+R65</f>
        <v>44350</v>
      </c>
      <c r="P68" s="73"/>
      <c r="Q68" s="73"/>
      <c r="R68" s="73"/>
      <c r="S68" s="74"/>
      <c r="X68" s="39"/>
    </row>
    <row r="69" spans="2:25" ht="12.9" customHeight="1" thickBot="1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29"/>
      <c r="O69" s="75"/>
      <c r="P69" s="76"/>
      <c r="Q69" s="76"/>
      <c r="R69" s="76"/>
      <c r="S69" s="77"/>
      <c r="X69" s="39"/>
    </row>
    <row r="70" spans="2:25" ht="10.050000000000001" customHeight="1">
      <c r="B70" s="47"/>
      <c r="C70" s="47"/>
      <c r="D70" s="47"/>
      <c r="E70" s="47"/>
      <c r="F70" s="47"/>
      <c r="G70" s="47"/>
      <c r="H70" s="47"/>
      <c r="I70" s="47"/>
      <c r="J70" s="47"/>
      <c r="L70" s="29"/>
      <c r="M70" s="29"/>
      <c r="N70" s="29"/>
      <c r="O70" s="48"/>
      <c r="P70" s="48"/>
      <c r="Q70" s="48"/>
      <c r="R70" s="48"/>
      <c r="S70" s="48"/>
      <c r="X70" s="39"/>
    </row>
    <row r="71" spans="2:25" ht="13.6" customHeight="1">
      <c r="B71" s="35" t="s">
        <v>74</v>
      </c>
      <c r="C71" s="29"/>
      <c r="D71" s="29"/>
      <c r="E71" s="11"/>
      <c r="F71" s="11"/>
      <c r="G71" s="11"/>
      <c r="H71" s="78"/>
      <c r="I71" s="78"/>
      <c r="J71" s="78"/>
      <c r="K71" s="11"/>
      <c r="L71" s="29"/>
      <c r="M71" s="11"/>
      <c r="N71" s="11"/>
      <c r="O71" s="49"/>
      <c r="P71" s="49"/>
      <c r="Q71" s="49"/>
      <c r="R71" s="11"/>
      <c r="S71" s="29"/>
      <c r="X71" s="39"/>
    </row>
    <row r="72" spans="2:25" s="39" customFormat="1" ht="11.05" customHeight="1">
      <c r="B72" s="79" t="s">
        <v>75</v>
      </c>
      <c r="C72" s="60"/>
      <c r="D72" s="60"/>
      <c r="E72" s="60"/>
      <c r="F72" s="50"/>
      <c r="G72" s="79" t="s">
        <v>76</v>
      </c>
      <c r="H72" s="60"/>
      <c r="I72" s="60"/>
      <c r="J72" s="60"/>
      <c r="K72" s="50"/>
      <c r="L72" s="79" t="s">
        <v>77</v>
      </c>
      <c r="M72" s="60"/>
      <c r="N72" s="60"/>
      <c r="O72" s="60"/>
      <c r="P72" s="51"/>
      <c r="Q72" s="51"/>
      <c r="R72" s="50"/>
      <c r="S72" s="52"/>
    </row>
    <row r="73" spans="2:25" s="39" customFormat="1" ht="11.05" customHeight="1">
      <c r="B73" s="60" t="s">
        <v>42</v>
      </c>
      <c r="C73" s="60"/>
      <c r="D73" s="61">
        <f>Y42</f>
        <v>0</v>
      </c>
      <c r="E73" s="61"/>
      <c r="F73" s="50"/>
      <c r="G73" s="60" t="s">
        <v>43</v>
      </c>
      <c r="H73" s="60"/>
      <c r="I73" s="61">
        <f>Z42</f>
        <v>38000</v>
      </c>
      <c r="J73" s="61"/>
      <c r="K73" s="50"/>
      <c r="L73" s="60" t="s">
        <v>64</v>
      </c>
      <c r="M73" s="60"/>
      <c r="N73" s="61">
        <f>R63</f>
        <v>3000</v>
      </c>
      <c r="O73" s="61"/>
      <c r="P73" s="51"/>
      <c r="Q73" s="51"/>
      <c r="R73" s="50"/>
      <c r="S73" s="52"/>
    </row>
    <row r="74" spans="2:25" s="39" customFormat="1" ht="11.05" customHeight="1">
      <c r="B74" s="60" t="s">
        <v>52</v>
      </c>
      <c r="C74" s="60"/>
      <c r="D74" s="61">
        <f>Y61</f>
        <v>0</v>
      </c>
      <c r="E74" s="61"/>
      <c r="F74" s="50"/>
      <c r="G74" s="60" t="s">
        <v>53</v>
      </c>
      <c r="H74" s="60"/>
      <c r="I74" s="61">
        <f>Z61</f>
        <v>1850</v>
      </c>
      <c r="J74" s="61"/>
      <c r="K74" s="50"/>
      <c r="L74" s="60" t="s">
        <v>69</v>
      </c>
      <c r="M74" s="60"/>
      <c r="N74" s="61">
        <f>R64</f>
        <v>1500</v>
      </c>
      <c r="O74" s="61"/>
      <c r="P74" s="51"/>
      <c r="Q74" s="51"/>
      <c r="R74" s="50"/>
      <c r="S74" s="52"/>
    </row>
    <row r="75" spans="2:25" s="39" customFormat="1" ht="11.05" customHeight="1">
      <c r="B75" s="60" t="s">
        <v>54</v>
      </c>
      <c r="C75" s="60"/>
      <c r="D75" s="61">
        <f>AA61</f>
        <v>0</v>
      </c>
      <c r="E75" s="61"/>
      <c r="F75" s="50"/>
      <c r="G75" s="60" t="s">
        <v>55</v>
      </c>
      <c r="H75" s="60"/>
      <c r="I75" s="61">
        <f>AB61</f>
        <v>0</v>
      </c>
      <c r="J75" s="61"/>
      <c r="K75" s="50"/>
      <c r="L75" s="60"/>
      <c r="M75" s="60"/>
      <c r="N75" s="61"/>
      <c r="O75" s="61"/>
      <c r="P75" s="51"/>
      <c r="Q75" s="51"/>
      <c r="R75" s="50"/>
      <c r="S75" s="52"/>
    </row>
    <row r="76" spans="2:25" s="39" customFormat="1" ht="11.05" customHeight="1">
      <c r="B76" s="60" t="s">
        <v>56</v>
      </c>
      <c r="C76" s="60"/>
      <c r="D76" s="61">
        <f>AC61</f>
        <v>0</v>
      </c>
      <c r="E76" s="61"/>
      <c r="F76" s="50"/>
      <c r="G76" s="60" t="s">
        <v>57</v>
      </c>
      <c r="H76" s="60"/>
      <c r="I76" s="61">
        <f>AD61</f>
        <v>0</v>
      </c>
      <c r="J76" s="61"/>
      <c r="K76" s="50"/>
      <c r="L76" s="60"/>
      <c r="M76" s="60"/>
      <c r="N76" s="61"/>
      <c r="O76" s="61"/>
      <c r="P76" s="51"/>
      <c r="Q76" s="51"/>
      <c r="R76" s="50"/>
      <c r="S76" s="52"/>
    </row>
    <row r="77" spans="2:25" s="39" customFormat="1" ht="11.05" customHeight="1" thickBot="1">
      <c r="B77" s="58" t="s">
        <v>58</v>
      </c>
      <c r="C77" s="58"/>
      <c r="D77" s="59">
        <f>AE61</f>
        <v>0</v>
      </c>
      <c r="E77" s="59"/>
      <c r="F77" s="50"/>
      <c r="G77" s="58" t="s">
        <v>59</v>
      </c>
      <c r="H77" s="58"/>
      <c r="I77" s="59">
        <f>AF61</f>
        <v>0</v>
      </c>
      <c r="J77" s="59"/>
      <c r="K77" s="50"/>
      <c r="L77" s="58"/>
      <c r="M77" s="58"/>
      <c r="N77" s="59"/>
      <c r="O77" s="59"/>
      <c r="P77" s="51"/>
      <c r="Q77" s="51"/>
      <c r="R77" s="50"/>
      <c r="S77" s="52"/>
    </row>
    <row r="78" spans="2:25" s="39" customFormat="1" ht="11.05" customHeight="1" thickTop="1">
      <c r="B78" s="56" t="s">
        <v>78</v>
      </c>
      <c r="C78" s="56"/>
      <c r="D78" s="57">
        <f>SUM(D73:E77)</f>
        <v>0</v>
      </c>
      <c r="E78" s="57"/>
      <c r="F78" s="50"/>
      <c r="G78" s="56" t="s">
        <v>78</v>
      </c>
      <c r="H78" s="56"/>
      <c r="I78" s="57">
        <f>SUM(I73:J77)</f>
        <v>39850</v>
      </c>
      <c r="J78" s="57"/>
      <c r="K78" s="50"/>
      <c r="L78" s="56" t="s">
        <v>78</v>
      </c>
      <c r="M78" s="56"/>
      <c r="N78" s="57">
        <f>SUM(N73:O77)</f>
        <v>4500</v>
      </c>
      <c r="O78" s="57"/>
      <c r="P78" s="51"/>
      <c r="Q78" s="51"/>
      <c r="R78" s="50"/>
      <c r="S78" s="52"/>
    </row>
    <row r="79" spans="2:25" ht="16" customHeight="1">
      <c r="B79" s="29"/>
      <c r="C79" s="29"/>
      <c r="D79" s="29"/>
      <c r="E79" s="11"/>
      <c r="F79" s="11"/>
      <c r="G79" s="11"/>
      <c r="H79" s="38"/>
      <c r="I79" s="38"/>
      <c r="J79" s="38"/>
      <c r="K79" s="11"/>
      <c r="L79" s="29"/>
      <c r="M79" s="11"/>
      <c r="N79" s="11"/>
      <c r="O79" s="49"/>
      <c r="P79" s="49"/>
      <c r="Q79" s="49"/>
      <c r="R79" s="11"/>
      <c r="S79" s="29"/>
      <c r="X79" s="39"/>
    </row>
    <row r="80" spans="2:25" ht="16" customHeight="1">
      <c r="X80" s="39"/>
      <c r="Y80" s="40"/>
    </row>
    <row r="81" spans="2:25" ht="16" customHeight="1">
      <c r="X81" s="39"/>
    </row>
    <row r="82" spans="2:25" ht="12.9" customHeight="1">
      <c r="X82" s="39"/>
    </row>
    <row r="83" spans="2:25" ht="12.9" customHeight="1">
      <c r="X83" s="39"/>
    </row>
    <row r="84" spans="2:25" ht="12.9" customHeight="1">
      <c r="X84" s="39"/>
    </row>
    <row r="85" spans="2:25" ht="12.9" customHeight="1">
      <c r="X85" s="39"/>
    </row>
    <row r="86" spans="2:25" ht="12.9" customHeight="1">
      <c r="X86" s="39"/>
    </row>
    <row r="87" spans="2:25" ht="14.95" customHeight="1">
      <c r="X87" s="39"/>
    </row>
    <row r="88" spans="2:25" ht="16" customHeight="1">
      <c r="X88" s="39"/>
    </row>
    <row r="89" spans="2:25" s="11" customFormat="1" ht="12.9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X89" s="39"/>
    </row>
    <row r="90" spans="2:25" ht="12.9" customHeight="1">
      <c r="X90" s="39"/>
      <c r="Y90" s="40"/>
    </row>
    <row r="91" spans="2:25" ht="12.9" customHeight="1">
      <c r="X91" s="39"/>
    </row>
    <row r="92" spans="2:25" ht="12.9" customHeight="1">
      <c r="X92" s="39"/>
    </row>
    <row r="93" spans="2:25" ht="12.9" customHeight="1">
      <c r="X93" s="39"/>
    </row>
    <row r="94" spans="2:25" ht="14.95" customHeight="1"/>
    <row r="95" spans="2:25" ht="16" customHeight="1"/>
    <row r="96" spans="2:25" s="11" customFormat="1" ht="12.9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X96" s="37"/>
    </row>
    <row r="97" spans="24:25" ht="12.9" customHeight="1">
      <c r="X97" s="39"/>
      <c r="Y97" s="40"/>
    </row>
    <row r="98" spans="24:25" ht="12.9" customHeight="1">
      <c r="X98" s="39"/>
    </row>
    <row r="99" spans="24:25" ht="12.9" customHeight="1">
      <c r="X99" s="39"/>
    </row>
    <row r="100" spans="24:25" ht="12.9" customHeight="1">
      <c r="X100" s="39"/>
    </row>
    <row r="101" spans="24:25" ht="14.95" customHeight="1"/>
    <row r="102" spans="24:25" ht="10.050000000000001" customHeight="1"/>
    <row r="103" spans="24:25" ht="14.95" customHeight="1"/>
    <row r="104" spans="24:25" ht="14.95" customHeight="1"/>
    <row r="105" spans="24:25" ht="10.050000000000001" customHeight="1"/>
    <row r="106" spans="24:25" ht="14.95" customHeight="1"/>
    <row r="107" spans="24:25" ht="10.050000000000001" customHeight="1"/>
    <row r="108" spans="24:25" ht="14.95" customHeight="1"/>
    <row r="109" spans="24:25" ht="14.95" customHeight="1"/>
    <row r="110" spans="24:25" ht="14.95" customHeight="1"/>
    <row r="111" spans="24:25" ht="14.95" customHeight="1"/>
    <row r="112" spans="24:25" ht="14.95" customHeigh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</sheetData>
  <sheetProtection algorithmName="SHA-512" hashValue="JXvZUexmI/gEz7aGO6nksOIBpIuFwhD4aecHxU6f/g74ToRD/2b7n3+uNIgoLwzg0c8XgcstfcyXHQ0CaHnW5w==" saltValue="ka3vae4vzR3pkSO7Ht+tYA==" spinCount="100000" sheet="1" objects="1" scenarios="1"/>
  <mergeCells count="387">
    <mergeCell ref="B6:C6"/>
    <mergeCell ref="D6:S6"/>
    <mergeCell ref="B7:C7"/>
    <mergeCell ref="E7:H7"/>
    <mergeCell ref="K7:N7"/>
    <mergeCell ref="R7:S8"/>
    <mergeCell ref="B8:C8"/>
    <mergeCell ref="D8:Q8"/>
    <mergeCell ref="B1:S1"/>
    <mergeCell ref="B2:S3"/>
    <mergeCell ref="Q4:S4"/>
    <mergeCell ref="B5:C5"/>
    <mergeCell ref="D5:J5"/>
    <mergeCell ref="K5:L5"/>
    <mergeCell ref="M5:S5"/>
    <mergeCell ref="B10:C10"/>
    <mergeCell ref="D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15:Q15"/>
    <mergeCell ref="R15:S15"/>
    <mergeCell ref="B16:C16"/>
    <mergeCell ref="D16:E16"/>
    <mergeCell ref="F16:G16"/>
    <mergeCell ref="H16:I16"/>
    <mergeCell ref="J16:K16"/>
    <mergeCell ref="L16:M16"/>
    <mergeCell ref="P16:Q16"/>
    <mergeCell ref="R16:S16"/>
    <mergeCell ref="B15:C15"/>
    <mergeCell ref="D15:E15"/>
    <mergeCell ref="F15:G15"/>
    <mergeCell ref="H15:I15"/>
    <mergeCell ref="J15:K15"/>
    <mergeCell ref="L15:M15"/>
    <mergeCell ref="P17:Q17"/>
    <mergeCell ref="R17:S17"/>
    <mergeCell ref="B18:C18"/>
    <mergeCell ref="D18:E18"/>
    <mergeCell ref="F18:G18"/>
    <mergeCell ref="H18:I18"/>
    <mergeCell ref="J18:K18"/>
    <mergeCell ref="L18:M18"/>
    <mergeCell ref="P18:Q18"/>
    <mergeCell ref="R18:S18"/>
    <mergeCell ref="B17:C17"/>
    <mergeCell ref="D17:E17"/>
    <mergeCell ref="F17:G17"/>
    <mergeCell ref="H17:I17"/>
    <mergeCell ref="J17:K17"/>
    <mergeCell ref="L17:M17"/>
    <mergeCell ref="P19:Q19"/>
    <mergeCell ref="R19:S19"/>
    <mergeCell ref="B20:C20"/>
    <mergeCell ref="D20:E20"/>
    <mergeCell ref="F20:G20"/>
    <mergeCell ref="H20:I20"/>
    <mergeCell ref="J20:K20"/>
    <mergeCell ref="L20:M20"/>
    <mergeCell ref="P20:Q20"/>
    <mergeCell ref="R20:S20"/>
    <mergeCell ref="B19:C19"/>
    <mergeCell ref="D19:E19"/>
    <mergeCell ref="F19:G19"/>
    <mergeCell ref="H19:I19"/>
    <mergeCell ref="J19:K19"/>
    <mergeCell ref="L19:M19"/>
    <mergeCell ref="P21:Q21"/>
    <mergeCell ref="R21:S21"/>
    <mergeCell ref="B22:C22"/>
    <mergeCell ref="D22:E22"/>
    <mergeCell ref="F22:G22"/>
    <mergeCell ref="H22:I22"/>
    <mergeCell ref="J22:K22"/>
    <mergeCell ref="L22:M22"/>
    <mergeCell ref="P22:Q22"/>
    <mergeCell ref="R22:S22"/>
    <mergeCell ref="B21:C21"/>
    <mergeCell ref="D21:E21"/>
    <mergeCell ref="F21:G21"/>
    <mergeCell ref="H21:I21"/>
    <mergeCell ref="J21:K21"/>
    <mergeCell ref="L21:M21"/>
    <mergeCell ref="P23:Q23"/>
    <mergeCell ref="R23:S23"/>
    <mergeCell ref="B24:C24"/>
    <mergeCell ref="D24:E24"/>
    <mergeCell ref="F24:G24"/>
    <mergeCell ref="H24:I24"/>
    <mergeCell ref="J24:K24"/>
    <mergeCell ref="L24:M24"/>
    <mergeCell ref="P24:Q24"/>
    <mergeCell ref="R24:S24"/>
    <mergeCell ref="B23:C23"/>
    <mergeCell ref="D23:E23"/>
    <mergeCell ref="F23:G23"/>
    <mergeCell ref="H23:I23"/>
    <mergeCell ref="J23:K23"/>
    <mergeCell ref="L23:M23"/>
    <mergeCell ref="P25:Q25"/>
    <mergeCell ref="R25:S25"/>
    <mergeCell ref="B26:C26"/>
    <mergeCell ref="D26:E26"/>
    <mergeCell ref="F26:G26"/>
    <mergeCell ref="H26:I26"/>
    <mergeCell ref="J26:K26"/>
    <mergeCell ref="L26:M26"/>
    <mergeCell ref="P26:Q26"/>
    <mergeCell ref="R26:S26"/>
    <mergeCell ref="B25:C25"/>
    <mergeCell ref="D25:E25"/>
    <mergeCell ref="F25:G25"/>
    <mergeCell ref="H25:I25"/>
    <mergeCell ref="J25:K25"/>
    <mergeCell ref="L25:M25"/>
    <mergeCell ref="P27:Q27"/>
    <mergeCell ref="R27:S27"/>
    <mergeCell ref="B28:C28"/>
    <mergeCell ref="D28:E28"/>
    <mergeCell ref="F28:G28"/>
    <mergeCell ref="H28:I28"/>
    <mergeCell ref="J28:K28"/>
    <mergeCell ref="L28:M28"/>
    <mergeCell ref="P28:Q28"/>
    <mergeCell ref="R28:S28"/>
    <mergeCell ref="B27:C27"/>
    <mergeCell ref="D27:E27"/>
    <mergeCell ref="F27:G27"/>
    <mergeCell ref="H27:I27"/>
    <mergeCell ref="J27:K27"/>
    <mergeCell ref="L27:M27"/>
    <mergeCell ref="P29:Q29"/>
    <mergeCell ref="R29:S29"/>
    <mergeCell ref="B30:C30"/>
    <mergeCell ref="D30:E30"/>
    <mergeCell ref="F30:G30"/>
    <mergeCell ref="H30:I30"/>
    <mergeCell ref="J30:K30"/>
    <mergeCell ref="L30:M30"/>
    <mergeCell ref="P30:Q30"/>
    <mergeCell ref="R30:S30"/>
    <mergeCell ref="B29:C29"/>
    <mergeCell ref="D29:E29"/>
    <mergeCell ref="F29:G29"/>
    <mergeCell ref="H29:I29"/>
    <mergeCell ref="J29:K29"/>
    <mergeCell ref="L29:M29"/>
    <mergeCell ref="P31:Q31"/>
    <mergeCell ref="R31:S31"/>
    <mergeCell ref="B32:C32"/>
    <mergeCell ref="D32:E32"/>
    <mergeCell ref="F32:G32"/>
    <mergeCell ref="H32:I32"/>
    <mergeCell ref="J32:K32"/>
    <mergeCell ref="L32:M32"/>
    <mergeCell ref="P32:Q32"/>
    <mergeCell ref="R32:S32"/>
    <mergeCell ref="B31:C31"/>
    <mergeCell ref="D31:E31"/>
    <mergeCell ref="F31:G31"/>
    <mergeCell ref="H31:I31"/>
    <mergeCell ref="J31:K31"/>
    <mergeCell ref="L31:M31"/>
    <mergeCell ref="P33:Q33"/>
    <mergeCell ref="R33:S33"/>
    <mergeCell ref="B34:C34"/>
    <mergeCell ref="D34:E34"/>
    <mergeCell ref="F34:G34"/>
    <mergeCell ref="H34:I34"/>
    <mergeCell ref="J34:K34"/>
    <mergeCell ref="L34:M34"/>
    <mergeCell ref="P34:Q34"/>
    <mergeCell ref="R34:S34"/>
    <mergeCell ref="B33:C33"/>
    <mergeCell ref="D33:E33"/>
    <mergeCell ref="F33:G33"/>
    <mergeCell ref="H33:I33"/>
    <mergeCell ref="J33:K33"/>
    <mergeCell ref="L33:M33"/>
    <mergeCell ref="P35:Q35"/>
    <mergeCell ref="R35:S35"/>
    <mergeCell ref="B36:C36"/>
    <mergeCell ref="D36:E36"/>
    <mergeCell ref="F36:G36"/>
    <mergeCell ref="H36:I36"/>
    <mergeCell ref="J36:K36"/>
    <mergeCell ref="L36:M36"/>
    <mergeCell ref="P36:Q36"/>
    <mergeCell ref="R36:S36"/>
    <mergeCell ref="B35:C35"/>
    <mergeCell ref="D35:E35"/>
    <mergeCell ref="F35:G35"/>
    <mergeCell ref="H35:I35"/>
    <mergeCell ref="J35:K35"/>
    <mergeCell ref="L35:M35"/>
    <mergeCell ref="P37:Q37"/>
    <mergeCell ref="R37:S37"/>
    <mergeCell ref="B38:C38"/>
    <mergeCell ref="D38:E38"/>
    <mergeCell ref="F38:G38"/>
    <mergeCell ref="H38:I38"/>
    <mergeCell ref="J38:K38"/>
    <mergeCell ref="L38:M38"/>
    <mergeCell ref="P38:Q38"/>
    <mergeCell ref="R38:S38"/>
    <mergeCell ref="B37:C37"/>
    <mergeCell ref="D37:E37"/>
    <mergeCell ref="F37:G37"/>
    <mergeCell ref="H37:I37"/>
    <mergeCell ref="J37:K37"/>
    <mergeCell ref="L37:M37"/>
    <mergeCell ref="P39:Q39"/>
    <mergeCell ref="R39:S39"/>
    <mergeCell ref="B40:C40"/>
    <mergeCell ref="D40:E40"/>
    <mergeCell ref="F40:G40"/>
    <mergeCell ref="H40:I40"/>
    <mergeCell ref="J40:K40"/>
    <mergeCell ref="L40:M40"/>
    <mergeCell ref="P40:Q40"/>
    <mergeCell ref="R40:S40"/>
    <mergeCell ref="B39:C39"/>
    <mergeCell ref="D39:E39"/>
    <mergeCell ref="F39:G39"/>
    <mergeCell ref="H39:I39"/>
    <mergeCell ref="J39:K39"/>
    <mergeCell ref="L39:M39"/>
    <mergeCell ref="P41:Q41"/>
    <mergeCell ref="R41:S41"/>
    <mergeCell ref="R42:S42"/>
    <mergeCell ref="B44:C44"/>
    <mergeCell ref="D44:E44"/>
    <mergeCell ref="F44:M44"/>
    <mergeCell ref="P44:Q44"/>
    <mergeCell ref="R44:S44"/>
    <mergeCell ref="B41:C41"/>
    <mergeCell ref="D41:E41"/>
    <mergeCell ref="F41:G41"/>
    <mergeCell ref="H41:I41"/>
    <mergeCell ref="J41:K41"/>
    <mergeCell ref="L41:M41"/>
    <mergeCell ref="B45:C45"/>
    <mergeCell ref="D45:E45"/>
    <mergeCell ref="F45:M45"/>
    <mergeCell ref="P45:Q45"/>
    <mergeCell ref="R45:S45"/>
    <mergeCell ref="B46:C46"/>
    <mergeCell ref="D46:E46"/>
    <mergeCell ref="F46:M46"/>
    <mergeCell ref="P46:Q46"/>
    <mergeCell ref="R46:S46"/>
    <mergeCell ref="B47:C47"/>
    <mergeCell ref="D47:E47"/>
    <mergeCell ref="F47:M47"/>
    <mergeCell ref="P47:Q47"/>
    <mergeCell ref="R47:S47"/>
    <mergeCell ref="B48:C48"/>
    <mergeCell ref="D48:E48"/>
    <mergeCell ref="F48:M48"/>
    <mergeCell ref="P48:Q48"/>
    <mergeCell ref="R48:S48"/>
    <mergeCell ref="B49:C49"/>
    <mergeCell ref="D49:E49"/>
    <mergeCell ref="F49:M49"/>
    <mergeCell ref="P49:Q49"/>
    <mergeCell ref="R49:S49"/>
    <mergeCell ref="B50:C50"/>
    <mergeCell ref="D50:E50"/>
    <mergeCell ref="F50:M50"/>
    <mergeCell ref="P50:Q50"/>
    <mergeCell ref="R50:S50"/>
    <mergeCell ref="B51:C51"/>
    <mergeCell ref="D51:E51"/>
    <mergeCell ref="F51:M51"/>
    <mergeCell ref="P51:Q51"/>
    <mergeCell ref="R51:S51"/>
    <mergeCell ref="B52:C52"/>
    <mergeCell ref="D52:E52"/>
    <mergeCell ref="F52:M52"/>
    <mergeCell ref="P52:Q52"/>
    <mergeCell ref="R52:S52"/>
    <mergeCell ref="B53:C53"/>
    <mergeCell ref="D53:E53"/>
    <mergeCell ref="F53:M53"/>
    <mergeCell ref="P53:Q53"/>
    <mergeCell ref="R53:S53"/>
    <mergeCell ref="B54:C54"/>
    <mergeCell ref="D54:E54"/>
    <mergeCell ref="F54:M54"/>
    <mergeCell ref="P54:Q54"/>
    <mergeCell ref="R54:S54"/>
    <mergeCell ref="B55:C55"/>
    <mergeCell ref="D55:E55"/>
    <mergeCell ref="F55:M55"/>
    <mergeCell ref="P55:Q55"/>
    <mergeCell ref="R55:S55"/>
    <mergeCell ref="B56:C56"/>
    <mergeCell ref="D56:E56"/>
    <mergeCell ref="F56:M56"/>
    <mergeCell ref="P56:Q56"/>
    <mergeCell ref="R56:S56"/>
    <mergeCell ref="B57:C57"/>
    <mergeCell ref="D57:E57"/>
    <mergeCell ref="F57:M57"/>
    <mergeCell ref="P57:Q57"/>
    <mergeCell ref="R57:S57"/>
    <mergeCell ref="B58:C58"/>
    <mergeCell ref="D58:E58"/>
    <mergeCell ref="F58:M58"/>
    <mergeCell ref="P58:Q58"/>
    <mergeCell ref="R58:S58"/>
    <mergeCell ref="B59:C59"/>
    <mergeCell ref="D59:E59"/>
    <mergeCell ref="F59:M59"/>
    <mergeCell ref="P59:Q59"/>
    <mergeCell ref="R59:S59"/>
    <mergeCell ref="B60:C60"/>
    <mergeCell ref="D60:E60"/>
    <mergeCell ref="F60:M60"/>
    <mergeCell ref="P60:Q60"/>
    <mergeCell ref="R60:S60"/>
    <mergeCell ref="R65:S65"/>
    <mergeCell ref="B67:M69"/>
    <mergeCell ref="O68:S69"/>
    <mergeCell ref="H71:J71"/>
    <mergeCell ref="B72:E72"/>
    <mergeCell ref="G72:J72"/>
    <mergeCell ref="L72:O72"/>
    <mergeCell ref="R61:S61"/>
    <mergeCell ref="B63:C63"/>
    <mergeCell ref="G63:H63"/>
    <mergeCell ref="R63:S63"/>
    <mergeCell ref="B64:C64"/>
    <mergeCell ref="G64:H64"/>
    <mergeCell ref="R64:S64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</mergeCells>
  <phoneticPr fontId="2"/>
  <dataValidations count="16">
    <dataValidation type="date" allowBlank="1" showInputMessage="1" showErrorMessage="1" errorTitle="入力ミスです。" error="半角で年月日を正しく入力願います。_x000a_入力例：2022/2/23" promptTitle="日付" prompt="年月日を入力_x000a_※半角数字_x000a_入力例：2022/1/23" sqref="B16:C41 B45:C60" xr:uid="{8762D488-7D2E-4318-8CF0-C44441CF978B}">
      <formula1>43831</formula1>
      <formula2>73051</formula2>
    </dataValidation>
    <dataValidation type="list" allowBlank="1" showInputMessage="1" showErrorMessage="1" promptTitle="交通手段" prompt="リストから選択" sqref="J16:K41" xr:uid="{A0204D7F-96E1-4482-B92C-0C52253A609B}">
      <formula1>"航空機,電車/新幹線,タクシー,レンタカー,バス,他(          ),"</formula1>
    </dataValidation>
    <dataValidation type="list" allowBlank="1" showInputMessage="1" showErrorMessage="1" promptTitle="勘定項目" prompt="リストから選択" sqref="D16:E41" xr:uid="{7C8FB240-A573-4C9E-B3B1-2EDF2FE438D2}">
      <formula1>"国内交通費,海外交通費,"</formula1>
    </dataValidation>
    <dataValidation allowBlank="1" showInputMessage="1" showErrorMessage="1" promptTitle="到着地" prompt="地名や場所を記入" sqref="H16:I41" xr:uid="{AF370553-EAAB-4DB2-A637-05CAF47BD61F}"/>
    <dataValidation allowBlank="1" showInputMessage="1" showErrorMessage="1" promptTitle="出発地" prompt="地名や場所を記入" sqref="F16:G41" xr:uid="{78BA723C-2106-40F0-A2C1-20CD7FD53846}"/>
    <dataValidation allowBlank="1" showInputMessage="1" showErrorMessage="1" promptTitle="列車名・便名" prompt="のぞみ123号、CI-123便など記入願います。" sqref="L16:M41" xr:uid="{98A4E18A-1BE9-41DE-8049-3BFEE3C72581}"/>
    <dataValidation type="decimal" allowBlank="1" showInputMessage="1" showErrorMessage="1" errorTitle="入力ミス" error="誤った入力値が入っております。単位あたりの円価格を半角英数で入力願います。" promptTitle="レート入力" prompt="1単位あたりの円価" sqref="D12:S12" xr:uid="{1539F090-47FE-49C2-962C-6B0515146965}">
      <formula1>0</formula1>
      <formula2>1000000</formula2>
    </dataValidation>
    <dataValidation type="list" allowBlank="1" showInputMessage="1" showErrorMessage="1" sqref="M5:S5" xr:uid="{54C2AE7C-F9B9-46EF-B376-3B2D314956EA}">
      <formula1>"中国,台湾,香港,シンガポール,タイ,マレーシア,その他：,   "</formula1>
    </dataValidation>
    <dataValidation allowBlank="1" showInputMessage="1" showErrorMessage="1" promptTitle="入力不要" prompt="※自動計算" sqref="D73:E78 I73:J78 N73:O78" xr:uid="{B8CCD31C-A1F8-4579-B343-79AB648D3C99}"/>
    <dataValidation type="list" allowBlank="1" showInputMessage="1" showErrorMessage="1" promptTitle="勘定項目" prompt="リストから選択" sqref="D45:E60" xr:uid="{18930F05-5C8F-4061-B406-D4230FB11242}">
      <formula1>"国内宿泊費,海外宿泊費,国内交際費,海外交際費,国内通信費,海外通信費,国内他,海外他,"</formula1>
    </dataValidation>
    <dataValidation allowBlank="1" showInputMessage="1" showErrorMessage="1" promptTitle="内容" prompt="費用の詳細を記入" sqref="F45:M60" xr:uid="{82693A22-9A64-4014-88BA-D0E1DF67E0AD}"/>
    <dataValidation allowBlank="1" showInputMessage="1" showErrorMessage="1" errorTitle="記入不可" error="左側の「支払額」の欄に記入願います。" promptTitle="記入不要" prompt="※自動計算につき記入不可_x000a_※小数点以下は四捨五入" sqref="R63:S64 R45:S60 R16:S41" xr:uid="{D14B38FD-1961-425F-925B-24A018FFBA64}"/>
    <dataValidation type="decimal" allowBlank="1" showInputMessage="1" showErrorMessage="1" errorTitle="入力ミスです。" error="〇月〇日で正しく入力願います。" promptTitle="支払った額を記入" prompt="外貨の場合は、外貨の金額を記入_x000a_" sqref="P45:Q60 P16:Q41" xr:uid="{DA93357F-718A-4D30-A93A-4099D12F2BD8}">
      <formula1>0</formula1>
      <formula2>100000000000</formula2>
    </dataValidation>
    <dataValidation allowBlank="1" showInputMessage="1" showErrorMessage="1" promptTitle="領収＃" prompt="領収書の番号を記入" sqref="N45:N60 N16:N41" xr:uid="{CCEE4500-2E51-44DF-8596-C680F28B72A3}"/>
    <dataValidation type="textLength" operator="equal" allowBlank="1" showInputMessage="1" showErrorMessage="1" errorTitle="入力エラー" error="通貨レート欄にある3桁の通貨コードを記入願います。_x000a_" promptTitle="通貨単位" prompt="通貨レート欄にある3桁の通貨コードを記入" sqref="O45:O60 O16:O41" xr:uid="{1244A941-563E-41E1-B99B-9A15AD9E8324}">
      <formula1>3</formula1>
    </dataValidation>
    <dataValidation type="date" allowBlank="1" showInputMessage="1" showErrorMessage="1" errorTitle="入力ミス" error="xxxx年x月x日で記入願います。" promptTitle="出発日を入力" prompt="年月日で記入願います。_x000a_" sqref="E7:H7" xr:uid="{D607CAF8-F496-4301-BA49-98BE418D178A}">
      <formula1>43831</formula1>
      <formula2>73050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E8A8-5721-4AE0-A099-E8B364B81822}">
  <dimension ref="B1:AF205"/>
  <sheetViews>
    <sheetView workbookViewId="0">
      <selection activeCell="A21" sqref="A21:XFD21"/>
    </sheetView>
  </sheetViews>
  <sheetFormatPr defaultRowHeight="17.7"/>
  <cols>
    <col min="1" max="1" width="1.21875" customWidth="1"/>
    <col min="2" max="19" width="5.88671875" customWidth="1"/>
    <col min="20" max="23" width="7.77734375" customWidth="1"/>
    <col min="24" max="32" width="0" hidden="1" customWidth="1"/>
  </cols>
  <sheetData>
    <row r="1" spans="2:32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32" ht="13.6" customHeight="1">
      <c r="B2" s="147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2:32" ht="13.6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2:32" ht="13.6" customHeight="1" thickBot="1"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5" t="s">
        <v>2</v>
      </c>
      <c r="Q4" s="148">
        <f ca="1">TODAY()</f>
        <v>44907</v>
      </c>
      <c r="R4" s="148"/>
      <c r="S4" s="148"/>
    </row>
    <row r="5" spans="2:32" ht="23.1" customHeight="1">
      <c r="B5" s="149" t="s">
        <v>3</v>
      </c>
      <c r="C5" s="107"/>
      <c r="D5" s="150" t="s">
        <v>4</v>
      </c>
      <c r="E5" s="151"/>
      <c r="F5" s="151"/>
      <c r="G5" s="151"/>
      <c r="H5" s="151"/>
      <c r="I5" s="151"/>
      <c r="J5" s="152"/>
      <c r="K5" s="153" t="s">
        <v>5</v>
      </c>
      <c r="L5" s="107"/>
      <c r="M5" s="150" t="s">
        <v>6</v>
      </c>
      <c r="N5" s="151"/>
      <c r="O5" s="154"/>
      <c r="P5" s="154"/>
      <c r="Q5" s="154"/>
      <c r="R5" s="154"/>
      <c r="S5" s="155"/>
    </row>
    <row r="6" spans="2:32" ht="23.1" customHeight="1">
      <c r="B6" s="128" t="s">
        <v>7</v>
      </c>
      <c r="C6" s="129"/>
      <c r="D6" s="130" t="s">
        <v>8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2" ht="23.1" customHeight="1">
      <c r="B7" s="133" t="s">
        <v>9</v>
      </c>
      <c r="C7" s="134"/>
      <c r="D7" s="6" t="s">
        <v>79</v>
      </c>
      <c r="E7" s="135">
        <v>44621</v>
      </c>
      <c r="F7" s="135"/>
      <c r="G7" s="135"/>
      <c r="H7" s="135"/>
      <c r="I7" s="7" t="s">
        <v>11</v>
      </c>
      <c r="J7" s="7" t="s">
        <v>12</v>
      </c>
      <c r="K7" s="135">
        <v>44622</v>
      </c>
      <c r="L7" s="135"/>
      <c r="M7" s="135"/>
      <c r="N7" s="135"/>
      <c r="O7" s="8" t="s">
        <v>13</v>
      </c>
      <c r="P7" s="7">
        <f>K7-E7+1</f>
        <v>2</v>
      </c>
      <c r="Q7" s="9" t="s">
        <v>14</v>
      </c>
      <c r="R7" s="138" t="s">
        <v>15</v>
      </c>
      <c r="S7" s="139"/>
    </row>
    <row r="8" spans="2:32" ht="23.1" customHeight="1" thickBot="1">
      <c r="B8" s="142" t="s">
        <v>16</v>
      </c>
      <c r="C8" s="143"/>
      <c r="D8" s="144" t="s">
        <v>17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0"/>
      <c r="S8" s="141"/>
    </row>
    <row r="9" spans="2:32" ht="12.9" customHeight="1" thickBot="1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"/>
    </row>
    <row r="10" spans="2:32" ht="23.1" customHeight="1">
      <c r="B10" s="121" t="s">
        <v>18</v>
      </c>
      <c r="C10" s="122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</row>
    <row r="11" spans="2:32" ht="12.9" customHeight="1">
      <c r="B11" s="126" t="s">
        <v>19</v>
      </c>
      <c r="C11" s="127"/>
      <c r="D11" s="127" t="s">
        <v>20</v>
      </c>
      <c r="E11" s="127"/>
      <c r="F11" s="127" t="s">
        <v>21</v>
      </c>
      <c r="G11" s="127"/>
      <c r="H11" s="127" t="s">
        <v>22</v>
      </c>
      <c r="I11" s="127"/>
      <c r="J11" s="127" t="s">
        <v>23</v>
      </c>
      <c r="K11" s="127"/>
      <c r="L11" s="127" t="s">
        <v>24</v>
      </c>
      <c r="M11" s="127"/>
      <c r="N11" s="127" t="s">
        <v>25</v>
      </c>
      <c r="O11" s="127"/>
      <c r="P11" s="127" t="s">
        <v>26</v>
      </c>
      <c r="Q11" s="127"/>
      <c r="R11" s="115" t="s">
        <v>27</v>
      </c>
      <c r="S11" s="116"/>
    </row>
    <row r="12" spans="2:32" ht="12.9" customHeight="1" thickBot="1">
      <c r="B12" s="117" t="s">
        <v>28</v>
      </c>
      <c r="C12" s="118"/>
      <c r="D12" s="119">
        <v>1</v>
      </c>
      <c r="E12" s="119"/>
      <c r="F12" s="119">
        <v>112</v>
      </c>
      <c r="G12" s="119"/>
      <c r="H12" s="119">
        <v>14.5</v>
      </c>
      <c r="I12" s="119"/>
      <c r="J12" s="119">
        <v>3.7</v>
      </c>
      <c r="K12" s="119"/>
      <c r="L12" s="119">
        <v>13.12</v>
      </c>
      <c r="M12" s="119"/>
      <c r="N12" s="119">
        <v>78.05</v>
      </c>
      <c r="O12" s="119"/>
      <c r="P12" s="119">
        <v>27.23</v>
      </c>
      <c r="Q12" s="119"/>
      <c r="R12" s="119">
        <v>0</v>
      </c>
      <c r="S12" s="120"/>
    </row>
    <row r="13" spans="2:32" ht="12.9" customHeight="1">
      <c r="B13" s="14"/>
      <c r="C13" s="1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</row>
    <row r="14" spans="2:32" ht="16" customHeight="1" thickBot="1">
      <c r="B14" s="16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X14" s="18" t="s">
        <v>30</v>
      </c>
      <c r="Y14" s="19"/>
      <c r="Z14" s="19"/>
      <c r="AA14" s="19"/>
      <c r="AB14" s="19"/>
      <c r="AC14" s="19"/>
      <c r="AD14" s="19"/>
      <c r="AE14" s="19"/>
      <c r="AF14" s="19"/>
    </row>
    <row r="15" spans="2:32" s="11" customFormat="1" ht="12.9" customHeight="1">
      <c r="B15" s="183" t="s">
        <v>31</v>
      </c>
      <c r="C15" s="110"/>
      <c r="D15" s="110" t="s">
        <v>32</v>
      </c>
      <c r="E15" s="106"/>
      <c r="F15" s="110" t="s">
        <v>33</v>
      </c>
      <c r="G15" s="106"/>
      <c r="H15" s="110" t="s">
        <v>34</v>
      </c>
      <c r="I15" s="106"/>
      <c r="J15" s="110" t="s">
        <v>35</v>
      </c>
      <c r="K15" s="106"/>
      <c r="L15" s="110" t="s">
        <v>36</v>
      </c>
      <c r="M15" s="106"/>
      <c r="N15" s="20" t="s">
        <v>37</v>
      </c>
      <c r="O15" s="20" t="s">
        <v>38</v>
      </c>
      <c r="P15" s="114" t="s">
        <v>39</v>
      </c>
      <c r="Q15" s="106"/>
      <c r="R15" s="110" t="s">
        <v>40</v>
      </c>
      <c r="S15" s="111"/>
      <c r="X15" s="21" t="s">
        <v>41</v>
      </c>
      <c r="Y15" s="22" t="s">
        <v>42</v>
      </c>
      <c r="Z15" s="22" t="s">
        <v>43</v>
      </c>
      <c r="AA15" s="22"/>
      <c r="AB15" s="23"/>
      <c r="AC15" s="23"/>
      <c r="AD15" s="23"/>
      <c r="AE15" s="23"/>
      <c r="AF15" s="23"/>
    </row>
    <row r="16" spans="2:32" ht="12.9" customHeight="1">
      <c r="B16" s="165">
        <v>44584</v>
      </c>
      <c r="C16" s="166"/>
      <c r="D16" s="184" t="s">
        <v>44</v>
      </c>
      <c r="E16" s="174"/>
      <c r="F16" s="184" t="s">
        <v>45</v>
      </c>
      <c r="G16" s="174"/>
      <c r="H16" s="184" t="s">
        <v>80</v>
      </c>
      <c r="I16" s="174"/>
      <c r="J16" s="184" t="s">
        <v>47</v>
      </c>
      <c r="K16" s="174"/>
      <c r="L16" s="184" t="s">
        <v>48</v>
      </c>
      <c r="M16" s="174"/>
      <c r="N16" s="53">
        <v>1</v>
      </c>
      <c r="O16" s="53" t="s">
        <v>20</v>
      </c>
      <c r="P16" s="185">
        <v>45000</v>
      </c>
      <c r="Q16" s="179"/>
      <c r="R16" s="180">
        <f>IFERROR(ROUND(X16*P16,1),"")</f>
        <v>45000</v>
      </c>
      <c r="S16" s="181"/>
      <c r="X16" s="25">
        <f>IFERROR(HLOOKUP(O16,$D$11:$S$12,2,FALSE),"")</f>
        <v>1</v>
      </c>
      <c r="Y16" s="25" t="b">
        <f>IFERROR(IF(D16="国内交通費",R16),"")</f>
        <v>0</v>
      </c>
      <c r="Z16" s="25">
        <f>IFERROR(IF(D16="海外交通費",R16),"")</f>
        <v>45000</v>
      </c>
      <c r="AA16" s="25"/>
      <c r="AB16" s="19"/>
      <c r="AC16" s="19"/>
      <c r="AD16" s="19"/>
      <c r="AE16" s="19"/>
      <c r="AF16" s="19"/>
    </row>
    <row r="17" spans="2:32" ht="12.9" customHeight="1">
      <c r="B17" s="83"/>
      <c r="C17" s="84"/>
      <c r="D17" s="81"/>
      <c r="E17" s="85"/>
      <c r="F17" s="81"/>
      <c r="G17" s="85"/>
      <c r="H17" s="81"/>
      <c r="I17" s="85"/>
      <c r="J17" s="81"/>
      <c r="K17" s="85"/>
      <c r="L17" s="81"/>
      <c r="M17" s="85"/>
      <c r="N17" s="24"/>
      <c r="O17" s="24"/>
      <c r="P17" s="113"/>
      <c r="Q17" s="90"/>
      <c r="R17" s="91" t="str">
        <f>IFERROR(ROUND(X17*P17,1),"")</f>
        <v/>
      </c>
      <c r="S17" s="92"/>
      <c r="X17" s="25" t="str">
        <f t="shared" ref="X17:X76" si="0">IFERROR(HLOOKUP(O17,$D$11:$S$12,2,FALSE),"")</f>
        <v/>
      </c>
      <c r="Y17" s="25" t="b">
        <f t="shared" ref="Y17:Y76" si="1">IFERROR(IF(D17="国内交通費",R17),"")</f>
        <v>0</v>
      </c>
      <c r="Z17" s="25" t="b">
        <f t="shared" ref="Z17:Z76" si="2">IFERROR(IF(D17="海外交通費",R17),"")</f>
        <v>0</v>
      </c>
      <c r="AA17" s="25"/>
      <c r="AB17" s="19"/>
      <c r="AC17" s="19"/>
      <c r="AD17" s="19"/>
      <c r="AE17" s="19"/>
      <c r="AF17" s="19"/>
    </row>
    <row r="18" spans="2:32" ht="12.9" customHeight="1">
      <c r="B18" s="83"/>
      <c r="C18" s="84"/>
      <c r="D18" s="81"/>
      <c r="E18" s="85"/>
      <c r="F18" s="81"/>
      <c r="G18" s="85"/>
      <c r="H18" s="81"/>
      <c r="I18" s="85"/>
      <c r="J18" s="81"/>
      <c r="K18" s="85"/>
      <c r="L18" s="81"/>
      <c r="M18" s="85"/>
      <c r="N18" s="24"/>
      <c r="O18" s="24"/>
      <c r="P18" s="113"/>
      <c r="Q18" s="90"/>
      <c r="R18" s="91" t="str">
        <f t="shared" ref="R18:R76" si="3">IFERROR(ROUND(X18*P18,1),"")</f>
        <v/>
      </c>
      <c r="S18" s="92"/>
      <c r="X18" s="25" t="str">
        <f t="shared" si="0"/>
        <v/>
      </c>
      <c r="Y18" s="25" t="b">
        <f t="shared" si="1"/>
        <v>0</v>
      </c>
      <c r="Z18" s="25" t="b">
        <f t="shared" si="2"/>
        <v>0</v>
      </c>
      <c r="AA18" s="25"/>
      <c r="AB18" s="19"/>
      <c r="AC18" s="19"/>
      <c r="AD18" s="19"/>
      <c r="AE18" s="19"/>
      <c r="AF18" s="19"/>
    </row>
    <row r="19" spans="2:32" ht="12.9" customHeight="1">
      <c r="B19" s="83"/>
      <c r="C19" s="84"/>
      <c r="D19" s="81"/>
      <c r="E19" s="85"/>
      <c r="F19" s="81"/>
      <c r="G19" s="85"/>
      <c r="H19" s="81"/>
      <c r="I19" s="85"/>
      <c r="J19" s="81"/>
      <c r="K19" s="85"/>
      <c r="L19" s="81"/>
      <c r="M19" s="85"/>
      <c r="N19" s="24"/>
      <c r="O19" s="24"/>
      <c r="P19" s="113"/>
      <c r="Q19" s="90"/>
      <c r="R19" s="91" t="str">
        <f t="shared" si="3"/>
        <v/>
      </c>
      <c r="S19" s="92"/>
      <c r="X19" s="25" t="str">
        <f t="shared" si="0"/>
        <v/>
      </c>
      <c r="Y19" s="25" t="b">
        <f t="shared" si="1"/>
        <v>0</v>
      </c>
      <c r="Z19" s="25" t="b">
        <f t="shared" si="2"/>
        <v>0</v>
      </c>
      <c r="AA19" s="25"/>
      <c r="AB19" s="19"/>
      <c r="AC19" s="19"/>
      <c r="AD19" s="19"/>
      <c r="AE19" s="19"/>
      <c r="AF19" s="19"/>
    </row>
    <row r="20" spans="2:32" ht="12.9" customHeight="1">
      <c r="B20" s="83"/>
      <c r="C20" s="84"/>
      <c r="D20" s="81"/>
      <c r="E20" s="85"/>
      <c r="F20" s="81"/>
      <c r="G20" s="85"/>
      <c r="H20" s="81"/>
      <c r="I20" s="85"/>
      <c r="J20" s="81"/>
      <c r="K20" s="85"/>
      <c r="L20" s="81"/>
      <c r="M20" s="85"/>
      <c r="N20" s="24"/>
      <c r="O20" s="24"/>
      <c r="P20" s="113"/>
      <c r="Q20" s="90"/>
      <c r="R20" s="91" t="str">
        <f t="shared" si="3"/>
        <v/>
      </c>
      <c r="S20" s="92"/>
      <c r="X20" s="25" t="str">
        <f t="shared" si="0"/>
        <v/>
      </c>
      <c r="Y20" s="25" t="b">
        <f t="shared" si="1"/>
        <v>0</v>
      </c>
      <c r="Z20" s="25" t="b">
        <f t="shared" si="2"/>
        <v>0</v>
      </c>
      <c r="AA20" s="25"/>
      <c r="AB20" s="19"/>
      <c r="AC20" s="19"/>
      <c r="AD20" s="19"/>
      <c r="AE20" s="19"/>
      <c r="AF20" s="19"/>
    </row>
    <row r="21" spans="2:32" ht="12.9" customHeight="1">
      <c r="B21" s="83"/>
      <c r="C21" s="84"/>
      <c r="D21" s="81"/>
      <c r="E21" s="85"/>
      <c r="F21" s="81"/>
      <c r="G21" s="85"/>
      <c r="H21" s="81"/>
      <c r="I21" s="85"/>
      <c r="J21" s="81"/>
      <c r="K21" s="85"/>
      <c r="L21" s="81"/>
      <c r="M21" s="85"/>
      <c r="N21" s="24"/>
      <c r="O21" s="24"/>
      <c r="P21" s="113"/>
      <c r="Q21" s="90"/>
      <c r="R21" s="91" t="str">
        <f t="shared" si="3"/>
        <v/>
      </c>
      <c r="S21" s="92"/>
      <c r="X21" s="25" t="str">
        <f t="shared" si="0"/>
        <v/>
      </c>
      <c r="Y21" s="25" t="b">
        <f t="shared" si="1"/>
        <v>0</v>
      </c>
      <c r="Z21" s="25" t="b">
        <f t="shared" si="2"/>
        <v>0</v>
      </c>
      <c r="AA21" s="25"/>
      <c r="AB21" s="19"/>
      <c r="AC21" s="19"/>
      <c r="AD21" s="19"/>
      <c r="AE21" s="19"/>
      <c r="AF21" s="19"/>
    </row>
    <row r="22" spans="2:32" ht="12.9" customHeight="1">
      <c r="B22" s="83"/>
      <c r="C22" s="84"/>
      <c r="D22" s="81"/>
      <c r="E22" s="85"/>
      <c r="F22" s="81"/>
      <c r="G22" s="85"/>
      <c r="H22" s="81"/>
      <c r="I22" s="85"/>
      <c r="J22" s="81"/>
      <c r="K22" s="85"/>
      <c r="L22" s="81"/>
      <c r="M22" s="85"/>
      <c r="N22" s="24"/>
      <c r="O22" s="24"/>
      <c r="P22" s="113"/>
      <c r="Q22" s="90"/>
      <c r="R22" s="91" t="str">
        <f t="shared" si="3"/>
        <v/>
      </c>
      <c r="S22" s="92"/>
      <c r="X22" s="25" t="str">
        <f t="shared" si="0"/>
        <v/>
      </c>
      <c r="Y22" s="25" t="b">
        <f t="shared" si="1"/>
        <v>0</v>
      </c>
      <c r="Z22" s="25" t="b">
        <f t="shared" si="2"/>
        <v>0</v>
      </c>
      <c r="AA22" s="25"/>
      <c r="AB22" s="19"/>
      <c r="AC22" s="19"/>
      <c r="AD22" s="19"/>
      <c r="AE22" s="19"/>
      <c r="AF22" s="19"/>
    </row>
    <row r="23" spans="2:32" ht="12.9" customHeight="1">
      <c r="B23" s="83"/>
      <c r="C23" s="84"/>
      <c r="D23" s="81"/>
      <c r="E23" s="85"/>
      <c r="F23" s="81"/>
      <c r="G23" s="85"/>
      <c r="H23" s="81"/>
      <c r="I23" s="85"/>
      <c r="J23" s="81"/>
      <c r="K23" s="85"/>
      <c r="L23" s="81"/>
      <c r="M23" s="85"/>
      <c r="N23" s="24"/>
      <c r="O23" s="24"/>
      <c r="P23" s="113"/>
      <c r="Q23" s="90"/>
      <c r="R23" s="91" t="str">
        <f t="shared" si="3"/>
        <v/>
      </c>
      <c r="S23" s="92"/>
      <c r="X23" s="25" t="str">
        <f t="shared" si="0"/>
        <v/>
      </c>
      <c r="Y23" s="25" t="b">
        <f t="shared" si="1"/>
        <v>0</v>
      </c>
      <c r="Z23" s="25" t="b">
        <f t="shared" si="2"/>
        <v>0</v>
      </c>
      <c r="AA23" s="25"/>
      <c r="AB23" s="19"/>
      <c r="AC23" s="19"/>
      <c r="AD23" s="19"/>
      <c r="AE23" s="19"/>
      <c r="AF23" s="19"/>
    </row>
    <row r="24" spans="2:32" ht="12.9" customHeight="1">
      <c r="B24" s="83"/>
      <c r="C24" s="84"/>
      <c r="D24" s="81"/>
      <c r="E24" s="85"/>
      <c r="F24" s="81"/>
      <c r="G24" s="85"/>
      <c r="H24" s="81"/>
      <c r="I24" s="85"/>
      <c r="J24" s="81"/>
      <c r="K24" s="85"/>
      <c r="L24" s="81"/>
      <c r="M24" s="85"/>
      <c r="N24" s="24"/>
      <c r="O24" s="24"/>
      <c r="P24" s="113"/>
      <c r="Q24" s="90"/>
      <c r="R24" s="91" t="str">
        <f t="shared" si="3"/>
        <v/>
      </c>
      <c r="S24" s="92"/>
      <c r="X24" s="25" t="str">
        <f t="shared" si="0"/>
        <v/>
      </c>
      <c r="Y24" s="25" t="b">
        <f t="shared" si="1"/>
        <v>0</v>
      </c>
      <c r="Z24" s="25" t="b">
        <f t="shared" si="2"/>
        <v>0</v>
      </c>
      <c r="AA24" s="25"/>
      <c r="AB24" s="19"/>
      <c r="AC24" s="19"/>
      <c r="AD24" s="19"/>
      <c r="AE24" s="19"/>
      <c r="AF24" s="19"/>
    </row>
    <row r="25" spans="2:32" ht="12.9" customHeight="1">
      <c r="B25" s="83"/>
      <c r="C25" s="84"/>
      <c r="D25" s="81"/>
      <c r="E25" s="85"/>
      <c r="F25" s="81"/>
      <c r="G25" s="85"/>
      <c r="H25" s="81"/>
      <c r="I25" s="85"/>
      <c r="J25" s="81"/>
      <c r="K25" s="85"/>
      <c r="L25" s="81"/>
      <c r="M25" s="85"/>
      <c r="N25" s="24"/>
      <c r="O25" s="24"/>
      <c r="P25" s="113"/>
      <c r="Q25" s="90"/>
      <c r="R25" s="91" t="str">
        <f t="shared" si="3"/>
        <v/>
      </c>
      <c r="S25" s="92"/>
      <c r="X25" s="25" t="str">
        <f t="shared" si="0"/>
        <v/>
      </c>
      <c r="Y25" s="25" t="b">
        <f t="shared" si="1"/>
        <v>0</v>
      </c>
      <c r="Z25" s="25" t="b">
        <f t="shared" si="2"/>
        <v>0</v>
      </c>
      <c r="AA25" s="25"/>
      <c r="AB25" s="19"/>
      <c r="AC25" s="19"/>
      <c r="AD25" s="19"/>
      <c r="AE25" s="19"/>
      <c r="AF25" s="19"/>
    </row>
    <row r="26" spans="2:32" ht="12.9" customHeight="1">
      <c r="B26" s="83"/>
      <c r="C26" s="84"/>
      <c r="D26" s="81"/>
      <c r="E26" s="85"/>
      <c r="F26" s="81"/>
      <c r="G26" s="85"/>
      <c r="H26" s="81"/>
      <c r="I26" s="85"/>
      <c r="J26" s="81"/>
      <c r="K26" s="85"/>
      <c r="L26" s="81"/>
      <c r="M26" s="85"/>
      <c r="N26" s="24"/>
      <c r="O26" s="24"/>
      <c r="P26" s="113"/>
      <c r="Q26" s="90"/>
      <c r="R26" s="91" t="str">
        <f t="shared" si="3"/>
        <v/>
      </c>
      <c r="S26" s="92"/>
      <c r="X26" s="25" t="str">
        <f t="shared" si="0"/>
        <v/>
      </c>
      <c r="Y26" s="25" t="b">
        <f t="shared" si="1"/>
        <v>0</v>
      </c>
      <c r="Z26" s="25" t="b">
        <f t="shared" si="2"/>
        <v>0</v>
      </c>
      <c r="AA26" s="25"/>
      <c r="AB26" s="19"/>
      <c r="AC26" s="19"/>
      <c r="AD26" s="19"/>
      <c r="AE26" s="19"/>
      <c r="AF26" s="19"/>
    </row>
    <row r="27" spans="2:32" ht="12.9" customHeight="1">
      <c r="B27" s="83"/>
      <c r="C27" s="84"/>
      <c r="D27" s="81"/>
      <c r="E27" s="85"/>
      <c r="F27" s="81"/>
      <c r="G27" s="85"/>
      <c r="H27" s="81"/>
      <c r="I27" s="85"/>
      <c r="J27" s="81"/>
      <c r="K27" s="85"/>
      <c r="L27" s="81"/>
      <c r="M27" s="85"/>
      <c r="N27" s="24"/>
      <c r="O27" s="24"/>
      <c r="P27" s="113"/>
      <c r="Q27" s="90"/>
      <c r="R27" s="91" t="str">
        <f t="shared" si="3"/>
        <v/>
      </c>
      <c r="S27" s="92"/>
      <c r="X27" s="25" t="str">
        <f t="shared" si="0"/>
        <v/>
      </c>
      <c r="Y27" s="25" t="b">
        <f t="shared" si="1"/>
        <v>0</v>
      </c>
      <c r="Z27" s="25" t="b">
        <f t="shared" si="2"/>
        <v>0</v>
      </c>
      <c r="AA27" s="25"/>
      <c r="AB27" s="19"/>
      <c r="AC27" s="19"/>
      <c r="AD27" s="19"/>
      <c r="AE27" s="19"/>
      <c r="AF27" s="19"/>
    </row>
    <row r="28" spans="2:32" ht="12.9" customHeight="1">
      <c r="B28" s="83"/>
      <c r="C28" s="84"/>
      <c r="D28" s="81"/>
      <c r="E28" s="85"/>
      <c r="F28" s="81"/>
      <c r="G28" s="85"/>
      <c r="H28" s="81"/>
      <c r="I28" s="85"/>
      <c r="J28" s="81"/>
      <c r="K28" s="85"/>
      <c r="L28" s="81"/>
      <c r="M28" s="85"/>
      <c r="N28" s="24"/>
      <c r="O28" s="24"/>
      <c r="P28" s="113"/>
      <c r="Q28" s="90"/>
      <c r="R28" s="91" t="str">
        <f t="shared" si="3"/>
        <v/>
      </c>
      <c r="S28" s="92"/>
      <c r="X28" s="25" t="str">
        <f t="shared" si="0"/>
        <v/>
      </c>
      <c r="Y28" s="25" t="b">
        <f t="shared" si="1"/>
        <v>0</v>
      </c>
      <c r="Z28" s="25" t="b">
        <f t="shared" si="2"/>
        <v>0</v>
      </c>
      <c r="AA28" s="25"/>
      <c r="AB28" s="19"/>
      <c r="AC28" s="19"/>
      <c r="AD28" s="19"/>
      <c r="AE28" s="19"/>
      <c r="AF28" s="19"/>
    </row>
    <row r="29" spans="2:32" ht="12.9" customHeight="1">
      <c r="B29" s="83"/>
      <c r="C29" s="84"/>
      <c r="D29" s="81"/>
      <c r="E29" s="85"/>
      <c r="F29" s="81"/>
      <c r="G29" s="85"/>
      <c r="H29" s="81"/>
      <c r="I29" s="85"/>
      <c r="J29" s="81"/>
      <c r="K29" s="85"/>
      <c r="L29" s="81"/>
      <c r="M29" s="85"/>
      <c r="N29" s="24"/>
      <c r="O29" s="24"/>
      <c r="P29" s="113"/>
      <c r="Q29" s="90"/>
      <c r="R29" s="91" t="str">
        <f t="shared" si="3"/>
        <v/>
      </c>
      <c r="S29" s="92"/>
      <c r="X29" s="25" t="str">
        <f t="shared" si="0"/>
        <v/>
      </c>
      <c r="Y29" s="25" t="b">
        <f t="shared" si="1"/>
        <v>0</v>
      </c>
      <c r="Z29" s="25" t="b">
        <f t="shared" si="2"/>
        <v>0</v>
      </c>
      <c r="AA29" s="25"/>
      <c r="AB29" s="19"/>
      <c r="AC29" s="19"/>
      <c r="AD29" s="19"/>
      <c r="AE29" s="19"/>
      <c r="AF29" s="19"/>
    </row>
    <row r="30" spans="2:32" ht="12.9" customHeight="1">
      <c r="B30" s="83"/>
      <c r="C30" s="84"/>
      <c r="D30" s="81"/>
      <c r="E30" s="85"/>
      <c r="F30" s="81"/>
      <c r="G30" s="85"/>
      <c r="H30" s="81"/>
      <c r="I30" s="85"/>
      <c r="J30" s="81"/>
      <c r="K30" s="85"/>
      <c r="L30" s="81"/>
      <c r="M30" s="85"/>
      <c r="N30" s="24"/>
      <c r="O30" s="24"/>
      <c r="P30" s="113"/>
      <c r="Q30" s="90"/>
      <c r="R30" s="91" t="str">
        <f t="shared" si="3"/>
        <v/>
      </c>
      <c r="S30" s="92"/>
      <c r="X30" s="25" t="str">
        <f t="shared" si="0"/>
        <v/>
      </c>
      <c r="Y30" s="25" t="b">
        <f t="shared" si="1"/>
        <v>0</v>
      </c>
      <c r="Z30" s="25" t="b">
        <f t="shared" si="2"/>
        <v>0</v>
      </c>
      <c r="AA30" s="25"/>
      <c r="AB30" s="19"/>
      <c r="AC30" s="19"/>
      <c r="AD30" s="19"/>
      <c r="AE30" s="19"/>
      <c r="AF30" s="19"/>
    </row>
    <row r="31" spans="2:32" ht="12.9" customHeight="1">
      <c r="B31" s="83"/>
      <c r="C31" s="84"/>
      <c r="D31" s="81"/>
      <c r="E31" s="85"/>
      <c r="F31" s="81"/>
      <c r="G31" s="85"/>
      <c r="H31" s="81"/>
      <c r="I31" s="85"/>
      <c r="J31" s="81"/>
      <c r="K31" s="85"/>
      <c r="L31" s="81"/>
      <c r="M31" s="85"/>
      <c r="N31" s="24"/>
      <c r="O31" s="24"/>
      <c r="P31" s="113"/>
      <c r="Q31" s="90"/>
      <c r="R31" s="91" t="str">
        <f t="shared" si="3"/>
        <v/>
      </c>
      <c r="S31" s="92"/>
      <c r="X31" s="25" t="str">
        <f t="shared" si="0"/>
        <v/>
      </c>
      <c r="Y31" s="25" t="b">
        <f t="shared" si="1"/>
        <v>0</v>
      </c>
      <c r="Z31" s="25" t="b">
        <f t="shared" si="2"/>
        <v>0</v>
      </c>
      <c r="AA31" s="25"/>
      <c r="AB31" s="19"/>
      <c r="AC31" s="19"/>
      <c r="AD31" s="19"/>
      <c r="AE31" s="19"/>
      <c r="AF31" s="19"/>
    </row>
    <row r="32" spans="2:32" ht="12.9" customHeight="1">
      <c r="B32" s="83"/>
      <c r="C32" s="84"/>
      <c r="D32" s="81"/>
      <c r="E32" s="85"/>
      <c r="F32" s="81"/>
      <c r="G32" s="85"/>
      <c r="H32" s="81"/>
      <c r="I32" s="85"/>
      <c r="J32" s="81"/>
      <c r="K32" s="85"/>
      <c r="L32" s="81"/>
      <c r="M32" s="85"/>
      <c r="N32" s="24"/>
      <c r="O32" s="24"/>
      <c r="P32" s="113"/>
      <c r="Q32" s="90"/>
      <c r="R32" s="91" t="str">
        <f t="shared" si="3"/>
        <v/>
      </c>
      <c r="S32" s="92"/>
      <c r="X32" s="25" t="str">
        <f t="shared" si="0"/>
        <v/>
      </c>
      <c r="Y32" s="25" t="b">
        <f t="shared" si="1"/>
        <v>0</v>
      </c>
      <c r="Z32" s="25" t="b">
        <f t="shared" si="2"/>
        <v>0</v>
      </c>
      <c r="AA32" s="25"/>
      <c r="AB32" s="19"/>
      <c r="AC32" s="19"/>
      <c r="AD32" s="19"/>
      <c r="AE32" s="19"/>
      <c r="AF32" s="19"/>
    </row>
    <row r="33" spans="2:32" ht="12.9" customHeight="1">
      <c r="B33" s="83"/>
      <c r="C33" s="84"/>
      <c r="D33" s="81"/>
      <c r="E33" s="85"/>
      <c r="F33" s="81"/>
      <c r="G33" s="85"/>
      <c r="H33" s="81"/>
      <c r="I33" s="85"/>
      <c r="J33" s="81"/>
      <c r="K33" s="85"/>
      <c r="L33" s="81"/>
      <c r="M33" s="85"/>
      <c r="N33" s="24"/>
      <c r="O33" s="24"/>
      <c r="P33" s="113"/>
      <c r="Q33" s="90"/>
      <c r="R33" s="91" t="str">
        <f t="shared" si="3"/>
        <v/>
      </c>
      <c r="S33" s="92"/>
      <c r="X33" s="25" t="str">
        <f t="shared" si="0"/>
        <v/>
      </c>
      <c r="Y33" s="25" t="b">
        <f t="shared" si="1"/>
        <v>0</v>
      </c>
      <c r="Z33" s="25" t="b">
        <f t="shared" si="2"/>
        <v>0</v>
      </c>
      <c r="AA33" s="25"/>
      <c r="AB33" s="19"/>
      <c r="AC33" s="19"/>
      <c r="AD33" s="19"/>
      <c r="AE33" s="19"/>
      <c r="AF33" s="19"/>
    </row>
    <row r="34" spans="2:32" ht="12.9" customHeight="1">
      <c r="B34" s="83"/>
      <c r="C34" s="84"/>
      <c r="D34" s="81"/>
      <c r="E34" s="85"/>
      <c r="F34" s="81"/>
      <c r="G34" s="85"/>
      <c r="H34" s="81"/>
      <c r="I34" s="85"/>
      <c r="J34" s="81"/>
      <c r="K34" s="85"/>
      <c r="L34" s="81"/>
      <c r="M34" s="85"/>
      <c r="N34" s="24"/>
      <c r="O34" s="24"/>
      <c r="P34" s="113"/>
      <c r="Q34" s="90"/>
      <c r="R34" s="91" t="str">
        <f t="shared" si="3"/>
        <v/>
      </c>
      <c r="S34" s="92"/>
      <c r="X34" s="25" t="str">
        <f t="shared" si="0"/>
        <v/>
      </c>
      <c r="Y34" s="25" t="b">
        <f t="shared" si="1"/>
        <v>0</v>
      </c>
      <c r="Z34" s="25" t="b">
        <f t="shared" si="2"/>
        <v>0</v>
      </c>
      <c r="AA34" s="25"/>
      <c r="AB34" s="19"/>
      <c r="AC34" s="19"/>
      <c r="AD34" s="19"/>
      <c r="AE34" s="19"/>
      <c r="AF34" s="19"/>
    </row>
    <row r="35" spans="2:32" ht="12.9" customHeight="1">
      <c r="B35" s="83"/>
      <c r="C35" s="84"/>
      <c r="D35" s="81"/>
      <c r="E35" s="85"/>
      <c r="F35" s="81"/>
      <c r="G35" s="85"/>
      <c r="H35" s="81"/>
      <c r="I35" s="85"/>
      <c r="J35" s="81"/>
      <c r="K35" s="85"/>
      <c r="L35" s="81"/>
      <c r="M35" s="85"/>
      <c r="N35" s="24"/>
      <c r="O35" s="24"/>
      <c r="P35" s="113"/>
      <c r="Q35" s="90"/>
      <c r="R35" s="91" t="str">
        <f t="shared" si="3"/>
        <v/>
      </c>
      <c r="S35" s="92"/>
      <c r="X35" s="25" t="str">
        <f t="shared" si="0"/>
        <v/>
      </c>
      <c r="Y35" s="25" t="b">
        <f t="shared" si="1"/>
        <v>0</v>
      </c>
      <c r="Z35" s="25" t="b">
        <f t="shared" si="2"/>
        <v>0</v>
      </c>
      <c r="AA35" s="25"/>
      <c r="AB35" s="19"/>
      <c r="AC35" s="19"/>
      <c r="AD35" s="19"/>
      <c r="AE35" s="19"/>
      <c r="AF35" s="19"/>
    </row>
    <row r="36" spans="2:32" ht="12.9" customHeight="1">
      <c r="B36" s="83"/>
      <c r="C36" s="84"/>
      <c r="D36" s="81"/>
      <c r="E36" s="85"/>
      <c r="F36" s="81"/>
      <c r="G36" s="85"/>
      <c r="H36" s="81"/>
      <c r="I36" s="85"/>
      <c r="J36" s="81"/>
      <c r="K36" s="85"/>
      <c r="L36" s="81"/>
      <c r="M36" s="85"/>
      <c r="N36" s="24"/>
      <c r="O36" s="24"/>
      <c r="P36" s="113"/>
      <c r="Q36" s="90"/>
      <c r="R36" s="91" t="str">
        <f t="shared" si="3"/>
        <v/>
      </c>
      <c r="S36" s="92"/>
      <c r="X36" s="25" t="str">
        <f t="shared" si="0"/>
        <v/>
      </c>
      <c r="Y36" s="25" t="b">
        <f t="shared" si="1"/>
        <v>0</v>
      </c>
      <c r="Z36" s="25" t="b">
        <f t="shared" si="2"/>
        <v>0</v>
      </c>
      <c r="AA36" s="25"/>
      <c r="AB36" s="19"/>
      <c r="AC36" s="19"/>
      <c r="AD36" s="19"/>
      <c r="AE36" s="19"/>
      <c r="AF36" s="19"/>
    </row>
    <row r="37" spans="2:32" ht="12.9" customHeight="1">
      <c r="B37" s="83"/>
      <c r="C37" s="84"/>
      <c r="D37" s="81"/>
      <c r="E37" s="85"/>
      <c r="F37" s="81"/>
      <c r="G37" s="85"/>
      <c r="H37" s="81"/>
      <c r="I37" s="85"/>
      <c r="J37" s="81"/>
      <c r="K37" s="85"/>
      <c r="L37" s="81"/>
      <c r="M37" s="85"/>
      <c r="N37" s="24"/>
      <c r="O37" s="24"/>
      <c r="P37" s="113"/>
      <c r="Q37" s="90"/>
      <c r="R37" s="91" t="str">
        <f t="shared" si="3"/>
        <v/>
      </c>
      <c r="S37" s="92"/>
      <c r="X37" s="25" t="str">
        <f t="shared" si="0"/>
        <v/>
      </c>
      <c r="Y37" s="25" t="b">
        <f t="shared" si="1"/>
        <v>0</v>
      </c>
      <c r="Z37" s="25" t="b">
        <f t="shared" si="2"/>
        <v>0</v>
      </c>
      <c r="AA37" s="25"/>
      <c r="AB37" s="19"/>
      <c r="AC37" s="19"/>
      <c r="AD37" s="19"/>
      <c r="AE37" s="19"/>
      <c r="AF37" s="19"/>
    </row>
    <row r="38" spans="2:32" ht="12.9" customHeight="1">
      <c r="B38" s="83"/>
      <c r="C38" s="84"/>
      <c r="D38" s="81"/>
      <c r="E38" s="85"/>
      <c r="F38" s="81"/>
      <c r="G38" s="85"/>
      <c r="H38" s="81"/>
      <c r="I38" s="85"/>
      <c r="J38" s="81"/>
      <c r="K38" s="85"/>
      <c r="L38" s="81"/>
      <c r="M38" s="85"/>
      <c r="N38" s="24"/>
      <c r="O38" s="24"/>
      <c r="P38" s="113"/>
      <c r="Q38" s="90"/>
      <c r="R38" s="91" t="str">
        <f t="shared" si="3"/>
        <v/>
      </c>
      <c r="S38" s="92"/>
      <c r="X38" s="25" t="str">
        <f t="shared" si="0"/>
        <v/>
      </c>
      <c r="Y38" s="25" t="b">
        <f t="shared" si="1"/>
        <v>0</v>
      </c>
      <c r="Z38" s="25" t="b">
        <f t="shared" si="2"/>
        <v>0</v>
      </c>
      <c r="AA38" s="25"/>
      <c r="AB38" s="19"/>
      <c r="AC38" s="19"/>
      <c r="AD38" s="19"/>
      <c r="AE38" s="19"/>
      <c r="AF38" s="19"/>
    </row>
    <row r="39" spans="2:32" ht="12.9" customHeight="1">
      <c r="B39" s="83"/>
      <c r="C39" s="84"/>
      <c r="D39" s="81"/>
      <c r="E39" s="85"/>
      <c r="F39" s="81"/>
      <c r="G39" s="85"/>
      <c r="H39" s="81"/>
      <c r="I39" s="85"/>
      <c r="J39" s="81"/>
      <c r="K39" s="85"/>
      <c r="L39" s="81"/>
      <c r="M39" s="85"/>
      <c r="N39" s="24"/>
      <c r="O39" s="24"/>
      <c r="P39" s="113"/>
      <c r="Q39" s="90"/>
      <c r="R39" s="91" t="str">
        <f t="shared" si="3"/>
        <v/>
      </c>
      <c r="S39" s="92"/>
      <c r="X39" s="25" t="str">
        <f t="shared" si="0"/>
        <v/>
      </c>
      <c r="Y39" s="25" t="b">
        <f t="shared" si="1"/>
        <v>0</v>
      </c>
      <c r="Z39" s="25" t="b">
        <f t="shared" si="2"/>
        <v>0</v>
      </c>
      <c r="AA39" s="25"/>
      <c r="AB39" s="19"/>
      <c r="AC39" s="19"/>
      <c r="AD39" s="19"/>
      <c r="AE39" s="19"/>
      <c r="AF39" s="19"/>
    </row>
    <row r="40" spans="2:32" ht="12.9" customHeight="1">
      <c r="B40" s="83"/>
      <c r="C40" s="84"/>
      <c r="D40" s="81"/>
      <c r="E40" s="85"/>
      <c r="F40" s="81"/>
      <c r="G40" s="85"/>
      <c r="H40" s="81"/>
      <c r="I40" s="85"/>
      <c r="J40" s="81"/>
      <c r="K40" s="85"/>
      <c r="L40" s="81"/>
      <c r="M40" s="85"/>
      <c r="N40" s="24"/>
      <c r="O40" s="24"/>
      <c r="P40" s="113"/>
      <c r="Q40" s="90"/>
      <c r="R40" s="91" t="str">
        <f t="shared" si="3"/>
        <v/>
      </c>
      <c r="S40" s="92"/>
      <c r="X40" s="25" t="str">
        <f t="shared" si="0"/>
        <v/>
      </c>
      <c r="Y40" s="25" t="b">
        <f t="shared" si="1"/>
        <v>0</v>
      </c>
      <c r="Z40" s="25" t="b">
        <f t="shared" si="2"/>
        <v>0</v>
      </c>
      <c r="AA40" s="25"/>
      <c r="AB40" s="19"/>
      <c r="AC40" s="19"/>
      <c r="AD40" s="19"/>
      <c r="AE40" s="19"/>
      <c r="AF40" s="19"/>
    </row>
    <row r="41" spans="2:32" ht="12.9" customHeight="1">
      <c r="B41" s="83"/>
      <c r="C41" s="84"/>
      <c r="D41" s="81"/>
      <c r="E41" s="85"/>
      <c r="F41" s="81"/>
      <c r="G41" s="85"/>
      <c r="H41" s="81"/>
      <c r="I41" s="85"/>
      <c r="J41" s="81"/>
      <c r="K41" s="85"/>
      <c r="L41" s="81"/>
      <c r="M41" s="85"/>
      <c r="N41" s="24"/>
      <c r="O41" s="24"/>
      <c r="P41" s="113"/>
      <c r="Q41" s="90"/>
      <c r="R41" s="91" t="str">
        <f t="shared" si="3"/>
        <v/>
      </c>
      <c r="S41" s="92"/>
      <c r="X41" s="25" t="str">
        <f t="shared" si="0"/>
        <v/>
      </c>
      <c r="Y41" s="25" t="b">
        <f t="shared" si="1"/>
        <v>0</v>
      </c>
      <c r="Z41" s="25" t="b">
        <f t="shared" si="2"/>
        <v>0</v>
      </c>
      <c r="AA41" s="25"/>
      <c r="AB41" s="19"/>
      <c r="AC41" s="19"/>
      <c r="AD41" s="19"/>
      <c r="AE41" s="19"/>
      <c r="AF41" s="19"/>
    </row>
    <row r="42" spans="2:32" ht="12.9" customHeight="1">
      <c r="B42" s="83"/>
      <c r="C42" s="84"/>
      <c r="D42" s="81"/>
      <c r="E42" s="85"/>
      <c r="F42" s="81"/>
      <c r="G42" s="85"/>
      <c r="H42" s="81"/>
      <c r="I42" s="85"/>
      <c r="J42" s="81"/>
      <c r="K42" s="85"/>
      <c r="L42" s="81"/>
      <c r="M42" s="85"/>
      <c r="N42" s="24"/>
      <c r="O42" s="24"/>
      <c r="P42" s="113"/>
      <c r="Q42" s="90"/>
      <c r="R42" s="91" t="str">
        <f t="shared" si="3"/>
        <v/>
      </c>
      <c r="S42" s="92"/>
      <c r="X42" s="25" t="str">
        <f t="shared" si="0"/>
        <v/>
      </c>
      <c r="Y42" s="25" t="b">
        <f t="shared" si="1"/>
        <v>0</v>
      </c>
      <c r="Z42" s="25" t="b">
        <f t="shared" si="2"/>
        <v>0</v>
      </c>
      <c r="AA42" s="25"/>
      <c r="AB42" s="19"/>
      <c r="AC42" s="19"/>
      <c r="AD42" s="19"/>
      <c r="AE42" s="19"/>
      <c r="AF42" s="19"/>
    </row>
    <row r="43" spans="2:32" ht="12.9" customHeight="1">
      <c r="B43" s="83"/>
      <c r="C43" s="84"/>
      <c r="D43" s="81"/>
      <c r="E43" s="85"/>
      <c r="F43" s="81"/>
      <c r="G43" s="85"/>
      <c r="H43" s="81"/>
      <c r="I43" s="85"/>
      <c r="J43" s="81"/>
      <c r="K43" s="85"/>
      <c r="L43" s="81"/>
      <c r="M43" s="85"/>
      <c r="N43" s="24"/>
      <c r="O43" s="24"/>
      <c r="P43" s="113"/>
      <c r="Q43" s="90"/>
      <c r="R43" s="91" t="str">
        <f t="shared" si="3"/>
        <v/>
      </c>
      <c r="S43" s="92"/>
      <c r="X43" s="25" t="str">
        <f t="shared" si="0"/>
        <v/>
      </c>
      <c r="Y43" s="25" t="b">
        <f t="shared" si="1"/>
        <v>0</v>
      </c>
      <c r="Z43" s="25" t="b">
        <f t="shared" si="2"/>
        <v>0</v>
      </c>
      <c r="AA43" s="25"/>
      <c r="AB43" s="19"/>
      <c r="AC43" s="19"/>
      <c r="AD43" s="19"/>
      <c r="AE43" s="19"/>
      <c r="AF43" s="19"/>
    </row>
    <row r="44" spans="2:32" ht="12.9" customHeight="1">
      <c r="B44" s="83"/>
      <c r="C44" s="84"/>
      <c r="D44" s="81"/>
      <c r="E44" s="85"/>
      <c r="F44" s="81"/>
      <c r="G44" s="85"/>
      <c r="H44" s="81"/>
      <c r="I44" s="85"/>
      <c r="J44" s="81"/>
      <c r="K44" s="85"/>
      <c r="L44" s="81"/>
      <c r="M44" s="85"/>
      <c r="N44" s="24"/>
      <c r="O44" s="24"/>
      <c r="P44" s="113"/>
      <c r="Q44" s="90"/>
      <c r="R44" s="91" t="str">
        <f t="shared" si="3"/>
        <v/>
      </c>
      <c r="S44" s="92"/>
      <c r="X44" s="25" t="str">
        <f t="shared" si="0"/>
        <v/>
      </c>
      <c r="Y44" s="25" t="b">
        <f t="shared" si="1"/>
        <v>0</v>
      </c>
      <c r="Z44" s="25" t="b">
        <f t="shared" si="2"/>
        <v>0</v>
      </c>
      <c r="AA44" s="25"/>
      <c r="AB44" s="19"/>
      <c r="AC44" s="19"/>
      <c r="AD44" s="19"/>
      <c r="AE44" s="19"/>
      <c r="AF44" s="19"/>
    </row>
    <row r="45" spans="2:32" ht="12.9" customHeight="1">
      <c r="B45" s="83"/>
      <c r="C45" s="84"/>
      <c r="D45" s="81"/>
      <c r="E45" s="85"/>
      <c r="F45" s="81"/>
      <c r="G45" s="85"/>
      <c r="H45" s="81"/>
      <c r="I45" s="85"/>
      <c r="J45" s="81"/>
      <c r="K45" s="85"/>
      <c r="L45" s="81"/>
      <c r="M45" s="85"/>
      <c r="N45" s="24"/>
      <c r="O45" s="24"/>
      <c r="P45" s="113"/>
      <c r="Q45" s="90"/>
      <c r="R45" s="91" t="str">
        <f t="shared" si="3"/>
        <v/>
      </c>
      <c r="S45" s="92"/>
      <c r="X45" s="25" t="str">
        <f t="shared" si="0"/>
        <v/>
      </c>
      <c r="Y45" s="25" t="b">
        <f t="shared" si="1"/>
        <v>0</v>
      </c>
      <c r="Z45" s="25" t="b">
        <f t="shared" si="2"/>
        <v>0</v>
      </c>
      <c r="AA45" s="25"/>
      <c r="AB45" s="19"/>
      <c r="AC45" s="19"/>
      <c r="AD45" s="19"/>
      <c r="AE45" s="19"/>
      <c r="AF45" s="19"/>
    </row>
    <row r="46" spans="2:32" ht="12.9" customHeight="1">
      <c r="B46" s="83"/>
      <c r="C46" s="84"/>
      <c r="D46" s="81"/>
      <c r="E46" s="85"/>
      <c r="F46" s="81"/>
      <c r="G46" s="85"/>
      <c r="H46" s="81"/>
      <c r="I46" s="85"/>
      <c r="J46" s="81"/>
      <c r="K46" s="85"/>
      <c r="L46" s="81"/>
      <c r="M46" s="85"/>
      <c r="N46" s="24"/>
      <c r="O46" s="24"/>
      <c r="P46" s="113"/>
      <c r="Q46" s="90"/>
      <c r="R46" s="91" t="str">
        <f t="shared" si="3"/>
        <v/>
      </c>
      <c r="S46" s="92"/>
      <c r="X46" s="25" t="str">
        <f t="shared" si="0"/>
        <v/>
      </c>
      <c r="Y46" s="25" t="b">
        <f t="shared" si="1"/>
        <v>0</v>
      </c>
      <c r="Z46" s="25" t="b">
        <f t="shared" si="2"/>
        <v>0</v>
      </c>
      <c r="AA46" s="25"/>
      <c r="AB46" s="19"/>
      <c r="AC46" s="19"/>
      <c r="AD46" s="19"/>
      <c r="AE46" s="19"/>
      <c r="AF46" s="19"/>
    </row>
    <row r="47" spans="2:32" ht="12.9" customHeight="1">
      <c r="B47" s="83"/>
      <c r="C47" s="84"/>
      <c r="D47" s="81"/>
      <c r="E47" s="85"/>
      <c r="F47" s="81"/>
      <c r="G47" s="85"/>
      <c r="H47" s="81"/>
      <c r="I47" s="85"/>
      <c r="J47" s="81"/>
      <c r="K47" s="85"/>
      <c r="L47" s="81"/>
      <c r="M47" s="85"/>
      <c r="N47" s="24"/>
      <c r="O47" s="24"/>
      <c r="P47" s="113"/>
      <c r="Q47" s="90"/>
      <c r="R47" s="91" t="str">
        <f t="shared" si="3"/>
        <v/>
      </c>
      <c r="S47" s="92"/>
      <c r="X47" s="25" t="str">
        <f t="shared" si="0"/>
        <v/>
      </c>
      <c r="Y47" s="25" t="b">
        <f t="shared" si="1"/>
        <v>0</v>
      </c>
      <c r="Z47" s="25" t="b">
        <f t="shared" si="2"/>
        <v>0</v>
      </c>
      <c r="AA47" s="25"/>
      <c r="AB47" s="19"/>
      <c r="AC47" s="19"/>
      <c r="AD47" s="19"/>
      <c r="AE47" s="19"/>
      <c r="AF47" s="19"/>
    </row>
    <row r="48" spans="2:32" ht="12.9" customHeight="1">
      <c r="B48" s="83"/>
      <c r="C48" s="84"/>
      <c r="D48" s="81"/>
      <c r="E48" s="85"/>
      <c r="F48" s="81"/>
      <c r="G48" s="85"/>
      <c r="H48" s="81"/>
      <c r="I48" s="85"/>
      <c r="J48" s="81"/>
      <c r="K48" s="85"/>
      <c r="L48" s="81"/>
      <c r="M48" s="85"/>
      <c r="N48" s="24"/>
      <c r="O48" s="24"/>
      <c r="P48" s="113"/>
      <c r="Q48" s="90"/>
      <c r="R48" s="91" t="str">
        <f t="shared" si="3"/>
        <v/>
      </c>
      <c r="S48" s="92"/>
      <c r="X48" s="25" t="str">
        <f t="shared" si="0"/>
        <v/>
      </c>
      <c r="Y48" s="25" t="b">
        <f t="shared" si="1"/>
        <v>0</v>
      </c>
      <c r="Z48" s="25" t="b">
        <f t="shared" si="2"/>
        <v>0</v>
      </c>
      <c r="AA48" s="25"/>
      <c r="AB48" s="19"/>
      <c r="AC48" s="19"/>
      <c r="AD48" s="19"/>
      <c r="AE48" s="19"/>
      <c r="AF48" s="19"/>
    </row>
    <row r="49" spans="2:32" ht="12.9" customHeight="1">
      <c r="B49" s="83"/>
      <c r="C49" s="84"/>
      <c r="D49" s="81"/>
      <c r="E49" s="85"/>
      <c r="F49" s="81"/>
      <c r="G49" s="85"/>
      <c r="H49" s="81"/>
      <c r="I49" s="85"/>
      <c r="J49" s="81"/>
      <c r="K49" s="85"/>
      <c r="L49" s="81"/>
      <c r="M49" s="85"/>
      <c r="N49" s="24"/>
      <c r="O49" s="24"/>
      <c r="P49" s="113"/>
      <c r="Q49" s="90"/>
      <c r="R49" s="91" t="str">
        <f t="shared" si="3"/>
        <v/>
      </c>
      <c r="S49" s="92"/>
      <c r="X49" s="25" t="str">
        <f t="shared" si="0"/>
        <v/>
      </c>
      <c r="Y49" s="25" t="b">
        <f t="shared" si="1"/>
        <v>0</v>
      </c>
      <c r="Z49" s="25" t="b">
        <f t="shared" si="2"/>
        <v>0</v>
      </c>
      <c r="AA49" s="25"/>
      <c r="AB49" s="19"/>
      <c r="AC49" s="19"/>
      <c r="AD49" s="19"/>
      <c r="AE49" s="19"/>
      <c r="AF49" s="19"/>
    </row>
    <row r="50" spans="2:32" ht="12.9" customHeight="1">
      <c r="B50" s="83"/>
      <c r="C50" s="84"/>
      <c r="D50" s="81"/>
      <c r="E50" s="85"/>
      <c r="F50" s="81"/>
      <c r="G50" s="85"/>
      <c r="H50" s="81"/>
      <c r="I50" s="85"/>
      <c r="J50" s="81"/>
      <c r="K50" s="85"/>
      <c r="L50" s="81"/>
      <c r="M50" s="85"/>
      <c r="N50" s="24"/>
      <c r="O50" s="24"/>
      <c r="P50" s="113"/>
      <c r="Q50" s="90"/>
      <c r="R50" s="91" t="str">
        <f t="shared" si="3"/>
        <v/>
      </c>
      <c r="S50" s="92"/>
      <c r="X50" s="25" t="str">
        <f t="shared" si="0"/>
        <v/>
      </c>
      <c r="Y50" s="25" t="b">
        <f t="shared" si="1"/>
        <v>0</v>
      </c>
      <c r="Z50" s="25" t="b">
        <f t="shared" si="2"/>
        <v>0</v>
      </c>
      <c r="AA50" s="25"/>
      <c r="AB50" s="19"/>
      <c r="AC50" s="19"/>
      <c r="AD50" s="19"/>
      <c r="AE50" s="19"/>
      <c r="AF50" s="19"/>
    </row>
    <row r="51" spans="2:32" ht="12.9" customHeight="1">
      <c r="B51" s="83"/>
      <c r="C51" s="84"/>
      <c r="D51" s="81"/>
      <c r="E51" s="85"/>
      <c r="F51" s="81"/>
      <c r="G51" s="85"/>
      <c r="H51" s="81"/>
      <c r="I51" s="85"/>
      <c r="J51" s="81"/>
      <c r="K51" s="85"/>
      <c r="L51" s="81"/>
      <c r="M51" s="85"/>
      <c r="N51" s="24"/>
      <c r="O51" s="24"/>
      <c r="P51" s="113"/>
      <c r="Q51" s="90"/>
      <c r="R51" s="91" t="str">
        <f t="shared" si="3"/>
        <v/>
      </c>
      <c r="S51" s="92"/>
      <c r="X51" s="25" t="str">
        <f t="shared" si="0"/>
        <v/>
      </c>
      <c r="Y51" s="25" t="b">
        <f t="shared" si="1"/>
        <v>0</v>
      </c>
      <c r="Z51" s="25" t="b">
        <f t="shared" si="2"/>
        <v>0</v>
      </c>
      <c r="AA51" s="25"/>
      <c r="AB51" s="19"/>
      <c r="AC51" s="19"/>
      <c r="AD51" s="19"/>
      <c r="AE51" s="19"/>
      <c r="AF51" s="19"/>
    </row>
    <row r="52" spans="2:32" ht="12.9" customHeight="1">
      <c r="B52" s="83"/>
      <c r="C52" s="84"/>
      <c r="D52" s="81"/>
      <c r="E52" s="85"/>
      <c r="F52" s="81"/>
      <c r="G52" s="85"/>
      <c r="H52" s="81"/>
      <c r="I52" s="85"/>
      <c r="J52" s="81"/>
      <c r="K52" s="85"/>
      <c r="L52" s="81"/>
      <c r="M52" s="85"/>
      <c r="N52" s="24"/>
      <c r="O52" s="24"/>
      <c r="P52" s="113"/>
      <c r="Q52" s="90"/>
      <c r="R52" s="91" t="str">
        <f t="shared" si="3"/>
        <v/>
      </c>
      <c r="S52" s="92"/>
      <c r="X52" s="25" t="str">
        <f t="shared" si="0"/>
        <v/>
      </c>
      <c r="Y52" s="25" t="b">
        <f t="shared" si="1"/>
        <v>0</v>
      </c>
      <c r="Z52" s="25" t="b">
        <f t="shared" si="2"/>
        <v>0</v>
      </c>
      <c r="AA52" s="25"/>
      <c r="AB52" s="19"/>
      <c r="AC52" s="19"/>
      <c r="AD52" s="19"/>
      <c r="AE52" s="19"/>
      <c r="AF52" s="19"/>
    </row>
    <row r="53" spans="2:32" ht="12.9" customHeight="1">
      <c r="B53" s="83"/>
      <c r="C53" s="84"/>
      <c r="D53" s="81"/>
      <c r="E53" s="85"/>
      <c r="F53" s="81"/>
      <c r="G53" s="85"/>
      <c r="H53" s="81"/>
      <c r="I53" s="85"/>
      <c r="J53" s="81"/>
      <c r="K53" s="85"/>
      <c r="L53" s="81"/>
      <c r="M53" s="85"/>
      <c r="N53" s="24"/>
      <c r="O53" s="24"/>
      <c r="P53" s="113"/>
      <c r="Q53" s="90"/>
      <c r="R53" s="91" t="str">
        <f t="shared" si="3"/>
        <v/>
      </c>
      <c r="S53" s="92"/>
      <c r="X53" s="25" t="str">
        <f t="shared" si="0"/>
        <v/>
      </c>
      <c r="Y53" s="25" t="b">
        <f t="shared" si="1"/>
        <v>0</v>
      </c>
      <c r="Z53" s="25" t="b">
        <f t="shared" si="2"/>
        <v>0</v>
      </c>
      <c r="AA53" s="25"/>
      <c r="AB53" s="19"/>
      <c r="AC53" s="19"/>
      <c r="AD53" s="19"/>
      <c r="AE53" s="19"/>
      <c r="AF53" s="19"/>
    </row>
    <row r="54" spans="2:32" ht="12.9" customHeight="1">
      <c r="B54" s="83"/>
      <c r="C54" s="84"/>
      <c r="D54" s="81"/>
      <c r="E54" s="85"/>
      <c r="F54" s="81"/>
      <c r="G54" s="85"/>
      <c r="H54" s="81"/>
      <c r="I54" s="85"/>
      <c r="J54" s="81"/>
      <c r="K54" s="85"/>
      <c r="L54" s="81"/>
      <c r="M54" s="85"/>
      <c r="N54" s="24"/>
      <c r="O54" s="24"/>
      <c r="P54" s="113"/>
      <c r="Q54" s="90"/>
      <c r="R54" s="91" t="str">
        <f t="shared" si="3"/>
        <v/>
      </c>
      <c r="S54" s="92"/>
      <c r="X54" s="25" t="str">
        <f t="shared" si="0"/>
        <v/>
      </c>
      <c r="Y54" s="25" t="b">
        <f t="shared" si="1"/>
        <v>0</v>
      </c>
      <c r="Z54" s="25" t="b">
        <f t="shared" si="2"/>
        <v>0</v>
      </c>
      <c r="AA54" s="25"/>
      <c r="AB54" s="19"/>
      <c r="AC54" s="19"/>
      <c r="AD54" s="19"/>
      <c r="AE54" s="19"/>
      <c r="AF54" s="19"/>
    </row>
    <row r="55" spans="2:32" ht="12.9" customHeight="1">
      <c r="B55" s="83"/>
      <c r="C55" s="84"/>
      <c r="D55" s="81"/>
      <c r="E55" s="85"/>
      <c r="F55" s="81"/>
      <c r="G55" s="85"/>
      <c r="H55" s="81"/>
      <c r="I55" s="85"/>
      <c r="J55" s="81"/>
      <c r="K55" s="85"/>
      <c r="L55" s="81"/>
      <c r="M55" s="85"/>
      <c r="N55" s="24"/>
      <c r="O55" s="24"/>
      <c r="P55" s="113"/>
      <c r="Q55" s="90"/>
      <c r="R55" s="91" t="str">
        <f t="shared" si="3"/>
        <v/>
      </c>
      <c r="S55" s="92"/>
      <c r="X55" s="25" t="str">
        <f t="shared" si="0"/>
        <v/>
      </c>
      <c r="Y55" s="25" t="b">
        <f t="shared" si="1"/>
        <v>0</v>
      </c>
      <c r="Z55" s="25" t="b">
        <f t="shared" si="2"/>
        <v>0</v>
      </c>
      <c r="AA55" s="25"/>
      <c r="AB55" s="19"/>
      <c r="AC55" s="19"/>
      <c r="AD55" s="19"/>
      <c r="AE55" s="19"/>
      <c r="AF55" s="19"/>
    </row>
    <row r="56" spans="2:32" ht="12.9" customHeight="1">
      <c r="B56" s="83"/>
      <c r="C56" s="84"/>
      <c r="D56" s="85"/>
      <c r="E56" s="86"/>
      <c r="F56" s="85"/>
      <c r="G56" s="86"/>
      <c r="H56" s="85"/>
      <c r="I56" s="86"/>
      <c r="J56" s="81"/>
      <c r="K56" s="85"/>
      <c r="L56" s="85"/>
      <c r="M56" s="86"/>
      <c r="N56" s="24"/>
      <c r="O56" s="24"/>
      <c r="P56" s="113"/>
      <c r="Q56" s="90"/>
      <c r="R56" s="172" t="str">
        <f t="shared" si="3"/>
        <v/>
      </c>
      <c r="S56" s="173"/>
      <c r="X56" s="25" t="str">
        <f t="shared" si="0"/>
        <v/>
      </c>
      <c r="Y56" s="25" t="b">
        <f t="shared" si="1"/>
        <v>0</v>
      </c>
      <c r="Z56" s="25" t="b">
        <f t="shared" si="2"/>
        <v>0</v>
      </c>
      <c r="AA56" s="25"/>
      <c r="AB56" s="19"/>
      <c r="AC56" s="19"/>
      <c r="AD56" s="19"/>
      <c r="AE56" s="19"/>
      <c r="AF56" s="19"/>
    </row>
    <row r="57" spans="2:32" ht="12.9" customHeight="1">
      <c r="B57" s="83"/>
      <c r="C57" s="84"/>
      <c r="D57" s="85"/>
      <c r="E57" s="86"/>
      <c r="F57" s="85"/>
      <c r="G57" s="86"/>
      <c r="H57" s="85"/>
      <c r="I57" s="86"/>
      <c r="J57" s="81"/>
      <c r="K57" s="85"/>
      <c r="L57" s="85"/>
      <c r="M57" s="86"/>
      <c r="N57" s="24"/>
      <c r="O57" s="24"/>
      <c r="P57" s="113"/>
      <c r="Q57" s="90"/>
      <c r="R57" s="172" t="str">
        <f t="shared" si="3"/>
        <v/>
      </c>
      <c r="S57" s="173"/>
      <c r="X57" s="25" t="str">
        <f t="shared" si="0"/>
        <v/>
      </c>
      <c r="Y57" s="25" t="b">
        <f t="shared" si="1"/>
        <v>0</v>
      </c>
      <c r="Z57" s="25" t="b">
        <f t="shared" si="2"/>
        <v>0</v>
      </c>
      <c r="AA57" s="25"/>
      <c r="AB57" s="19"/>
      <c r="AC57" s="19"/>
      <c r="AD57" s="19"/>
      <c r="AE57" s="19"/>
      <c r="AF57" s="19"/>
    </row>
    <row r="58" spans="2:32" ht="12.9" customHeight="1">
      <c r="B58" s="83"/>
      <c r="C58" s="84"/>
      <c r="D58" s="85"/>
      <c r="E58" s="86"/>
      <c r="F58" s="85"/>
      <c r="G58" s="86"/>
      <c r="H58" s="85"/>
      <c r="I58" s="86"/>
      <c r="J58" s="81"/>
      <c r="K58" s="85"/>
      <c r="L58" s="85"/>
      <c r="M58" s="86"/>
      <c r="N58" s="24"/>
      <c r="O58" s="24"/>
      <c r="P58" s="113"/>
      <c r="Q58" s="90"/>
      <c r="R58" s="172" t="str">
        <f t="shared" si="3"/>
        <v/>
      </c>
      <c r="S58" s="173"/>
      <c r="X58" s="25" t="str">
        <f t="shared" si="0"/>
        <v/>
      </c>
      <c r="Y58" s="25" t="b">
        <f t="shared" si="1"/>
        <v>0</v>
      </c>
      <c r="Z58" s="25" t="b">
        <f t="shared" si="2"/>
        <v>0</v>
      </c>
      <c r="AA58" s="25"/>
      <c r="AB58" s="19"/>
      <c r="AC58" s="19"/>
      <c r="AD58" s="19"/>
      <c r="AE58" s="19"/>
      <c r="AF58" s="19"/>
    </row>
    <row r="59" spans="2:32" ht="12.9" customHeight="1">
      <c r="B59" s="83"/>
      <c r="C59" s="84"/>
      <c r="D59" s="81"/>
      <c r="E59" s="85"/>
      <c r="F59" s="81"/>
      <c r="G59" s="85"/>
      <c r="H59" s="81"/>
      <c r="I59" s="85"/>
      <c r="J59" s="81"/>
      <c r="K59" s="85"/>
      <c r="L59" s="81"/>
      <c r="M59" s="85"/>
      <c r="N59" s="24"/>
      <c r="O59" s="24"/>
      <c r="P59" s="113"/>
      <c r="Q59" s="90"/>
      <c r="R59" s="91" t="str">
        <f t="shared" si="3"/>
        <v/>
      </c>
      <c r="S59" s="92"/>
      <c r="X59" s="25" t="str">
        <f t="shared" si="0"/>
        <v/>
      </c>
      <c r="Y59" s="25" t="b">
        <f t="shared" si="1"/>
        <v>0</v>
      </c>
      <c r="Z59" s="25" t="b">
        <f t="shared" si="2"/>
        <v>0</v>
      </c>
      <c r="AA59" s="25"/>
      <c r="AB59" s="19"/>
      <c r="AC59" s="19"/>
      <c r="AD59" s="19"/>
      <c r="AE59" s="19"/>
      <c r="AF59" s="19"/>
    </row>
    <row r="60" spans="2:32" ht="12.9" customHeight="1">
      <c r="B60" s="83"/>
      <c r="C60" s="84"/>
      <c r="D60" s="81"/>
      <c r="E60" s="85"/>
      <c r="F60" s="81"/>
      <c r="G60" s="85"/>
      <c r="H60" s="81"/>
      <c r="I60" s="85"/>
      <c r="J60" s="81"/>
      <c r="K60" s="85"/>
      <c r="L60" s="81"/>
      <c r="M60" s="85"/>
      <c r="N60" s="24"/>
      <c r="O60" s="24"/>
      <c r="P60" s="113"/>
      <c r="Q60" s="90"/>
      <c r="R60" s="91" t="str">
        <f t="shared" si="3"/>
        <v/>
      </c>
      <c r="S60" s="92"/>
      <c r="X60" s="25" t="str">
        <f t="shared" si="0"/>
        <v/>
      </c>
      <c r="Y60" s="25" t="b">
        <f t="shared" si="1"/>
        <v>0</v>
      </c>
      <c r="Z60" s="25" t="b">
        <f t="shared" si="2"/>
        <v>0</v>
      </c>
      <c r="AA60" s="25"/>
      <c r="AB60" s="19"/>
      <c r="AC60" s="19"/>
      <c r="AD60" s="19"/>
      <c r="AE60" s="19"/>
      <c r="AF60" s="19"/>
    </row>
    <row r="61" spans="2:32" ht="12.9" customHeight="1">
      <c r="B61" s="83"/>
      <c r="C61" s="84"/>
      <c r="D61" s="81"/>
      <c r="E61" s="85"/>
      <c r="F61" s="81"/>
      <c r="G61" s="85"/>
      <c r="H61" s="81"/>
      <c r="I61" s="85"/>
      <c r="J61" s="81"/>
      <c r="K61" s="85"/>
      <c r="L61" s="81"/>
      <c r="M61" s="85"/>
      <c r="N61" s="24"/>
      <c r="O61" s="24"/>
      <c r="P61" s="113"/>
      <c r="Q61" s="90"/>
      <c r="R61" s="91" t="str">
        <f t="shared" si="3"/>
        <v/>
      </c>
      <c r="S61" s="92"/>
      <c r="X61" s="25" t="str">
        <f t="shared" si="0"/>
        <v/>
      </c>
      <c r="Y61" s="25" t="b">
        <f t="shared" si="1"/>
        <v>0</v>
      </c>
      <c r="Z61" s="25" t="b">
        <f t="shared" si="2"/>
        <v>0</v>
      </c>
      <c r="AA61" s="25"/>
      <c r="AB61" s="19"/>
      <c r="AC61" s="19"/>
      <c r="AD61" s="19"/>
      <c r="AE61" s="19"/>
      <c r="AF61" s="19"/>
    </row>
    <row r="62" spans="2:32" ht="12.9" customHeight="1">
      <c r="B62" s="83"/>
      <c r="C62" s="84"/>
      <c r="D62" s="81"/>
      <c r="E62" s="85"/>
      <c r="F62" s="81"/>
      <c r="G62" s="85"/>
      <c r="H62" s="81"/>
      <c r="I62" s="85"/>
      <c r="J62" s="81"/>
      <c r="K62" s="85"/>
      <c r="L62" s="81"/>
      <c r="M62" s="85"/>
      <c r="N62" s="24"/>
      <c r="O62" s="24"/>
      <c r="P62" s="113"/>
      <c r="Q62" s="90"/>
      <c r="R62" s="91" t="str">
        <f t="shared" si="3"/>
        <v/>
      </c>
      <c r="S62" s="92"/>
      <c r="X62" s="25" t="str">
        <f t="shared" si="0"/>
        <v/>
      </c>
      <c r="Y62" s="25" t="b">
        <f t="shared" si="1"/>
        <v>0</v>
      </c>
      <c r="Z62" s="25" t="b">
        <f t="shared" si="2"/>
        <v>0</v>
      </c>
      <c r="AA62" s="25"/>
      <c r="AB62" s="19"/>
      <c r="AC62" s="19"/>
      <c r="AD62" s="19"/>
      <c r="AE62" s="19"/>
      <c r="AF62" s="19"/>
    </row>
    <row r="63" spans="2:32" ht="12.9" customHeight="1">
      <c r="B63" s="83"/>
      <c r="C63" s="84"/>
      <c r="D63" s="81"/>
      <c r="E63" s="85"/>
      <c r="F63" s="81"/>
      <c r="G63" s="85"/>
      <c r="H63" s="81"/>
      <c r="I63" s="85"/>
      <c r="J63" s="81"/>
      <c r="K63" s="85"/>
      <c r="L63" s="81"/>
      <c r="M63" s="85"/>
      <c r="N63" s="24"/>
      <c r="O63" s="24"/>
      <c r="P63" s="113"/>
      <c r="Q63" s="90"/>
      <c r="R63" s="91" t="str">
        <f t="shared" si="3"/>
        <v/>
      </c>
      <c r="S63" s="92"/>
      <c r="X63" s="25" t="str">
        <f t="shared" si="0"/>
        <v/>
      </c>
      <c r="Y63" s="25" t="b">
        <f t="shared" si="1"/>
        <v>0</v>
      </c>
      <c r="Z63" s="25" t="b">
        <f t="shared" si="2"/>
        <v>0</v>
      </c>
      <c r="AA63" s="25"/>
      <c r="AB63" s="19"/>
      <c r="AC63" s="19"/>
      <c r="AD63" s="19"/>
      <c r="AE63" s="19"/>
      <c r="AF63" s="19"/>
    </row>
    <row r="64" spans="2:32" ht="12.9" customHeight="1">
      <c r="B64" s="83"/>
      <c r="C64" s="84"/>
      <c r="D64" s="81"/>
      <c r="E64" s="85"/>
      <c r="F64" s="81"/>
      <c r="G64" s="85"/>
      <c r="H64" s="81"/>
      <c r="I64" s="85"/>
      <c r="J64" s="81"/>
      <c r="K64" s="85"/>
      <c r="L64" s="81"/>
      <c r="M64" s="85"/>
      <c r="N64" s="24"/>
      <c r="O64" s="24"/>
      <c r="P64" s="113"/>
      <c r="Q64" s="90"/>
      <c r="R64" s="91" t="str">
        <f t="shared" si="3"/>
        <v/>
      </c>
      <c r="S64" s="92"/>
      <c r="X64" s="25" t="str">
        <f t="shared" si="0"/>
        <v/>
      </c>
      <c r="Y64" s="25" t="b">
        <f t="shared" si="1"/>
        <v>0</v>
      </c>
      <c r="Z64" s="25" t="b">
        <f t="shared" si="2"/>
        <v>0</v>
      </c>
      <c r="AA64" s="25"/>
      <c r="AB64" s="19"/>
      <c r="AC64" s="19"/>
      <c r="AD64" s="19"/>
      <c r="AE64" s="19"/>
      <c r="AF64" s="19"/>
    </row>
    <row r="65" spans="2:32" ht="12.9" customHeight="1">
      <c r="B65" s="83"/>
      <c r="C65" s="84"/>
      <c r="D65" s="81"/>
      <c r="E65" s="85"/>
      <c r="F65" s="81"/>
      <c r="G65" s="85"/>
      <c r="H65" s="81"/>
      <c r="I65" s="85"/>
      <c r="J65" s="81"/>
      <c r="K65" s="85"/>
      <c r="L65" s="81"/>
      <c r="M65" s="85"/>
      <c r="N65" s="24"/>
      <c r="O65" s="24"/>
      <c r="P65" s="113"/>
      <c r="Q65" s="90"/>
      <c r="R65" s="91" t="str">
        <f t="shared" si="3"/>
        <v/>
      </c>
      <c r="S65" s="92"/>
      <c r="X65" s="25" t="str">
        <f t="shared" si="0"/>
        <v/>
      </c>
      <c r="Y65" s="25" t="b">
        <f t="shared" si="1"/>
        <v>0</v>
      </c>
      <c r="Z65" s="25" t="b">
        <f t="shared" si="2"/>
        <v>0</v>
      </c>
      <c r="AA65" s="25"/>
      <c r="AB65" s="19"/>
      <c r="AC65" s="19"/>
      <c r="AD65" s="19"/>
      <c r="AE65" s="19"/>
      <c r="AF65" s="19"/>
    </row>
    <row r="66" spans="2:32" ht="12.9" customHeight="1">
      <c r="B66" s="83"/>
      <c r="C66" s="84"/>
      <c r="D66" s="81"/>
      <c r="E66" s="85"/>
      <c r="F66" s="81"/>
      <c r="G66" s="85"/>
      <c r="H66" s="81"/>
      <c r="I66" s="85"/>
      <c r="J66" s="81"/>
      <c r="K66" s="85"/>
      <c r="L66" s="81"/>
      <c r="M66" s="85"/>
      <c r="N66" s="24"/>
      <c r="O66" s="24"/>
      <c r="P66" s="113"/>
      <c r="Q66" s="90"/>
      <c r="R66" s="91" t="str">
        <f t="shared" si="3"/>
        <v/>
      </c>
      <c r="S66" s="92"/>
      <c r="X66" s="25" t="str">
        <f t="shared" si="0"/>
        <v/>
      </c>
      <c r="Y66" s="25" t="b">
        <f t="shared" si="1"/>
        <v>0</v>
      </c>
      <c r="Z66" s="25" t="b">
        <f t="shared" si="2"/>
        <v>0</v>
      </c>
      <c r="AA66" s="25"/>
      <c r="AB66" s="19"/>
      <c r="AC66" s="19"/>
      <c r="AD66" s="19"/>
      <c r="AE66" s="19"/>
      <c r="AF66" s="19"/>
    </row>
    <row r="67" spans="2:32" ht="12.9" customHeight="1">
      <c r="B67" s="83"/>
      <c r="C67" s="84"/>
      <c r="D67" s="81"/>
      <c r="E67" s="85"/>
      <c r="F67" s="81"/>
      <c r="G67" s="85"/>
      <c r="H67" s="81"/>
      <c r="I67" s="85"/>
      <c r="J67" s="81"/>
      <c r="K67" s="85"/>
      <c r="L67" s="81"/>
      <c r="M67" s="85"/>
      <c r="N67" s="24"/>
      <c r="O67" s="24"/>
      <c r="P67" s="113"/>
      <c r="Q67" s="90"/>
      <c r="R67" s="91" t="str">
        <f t="shared" si="3"/>
        <v/>
      </c>
      <c r="S67" s="92"/>
      <c r="X67" s="25" t="str">
        <f t="shared" si="0"/>
        <v/>
      </c>
      <c r="Y67" s="25" t="b">
        <f t="shared" si="1"/>
        <v>0</v>
      </c>
      <c r="Z67" s="25" t="b">
        <f t="shared" si="2"/>
        <v>0</v>
      </c>
      <c r="AA67" s="25"/>
      <c r="AB67" s="19"/>
      <c r="AC67" s="19"/>
      <c r="AD67" s="19"/>
      <c r="AE67" s="19"/>
      <c r="AF67" s="19"/>
    </row>
    <row r="68" spans="2:32" ht="12.9" customHeight="1">
      <c r="B68" s="83"/>
      <c r="C68" s="84"/>
      <c r="D68" s="81"/>
      <c r="E68" s="85"/>
      <c r="F68" s="81"/>
      <c r="G68" s="85"/>
      <c r="H68" s="81"/>
      <c r="I68" s="85"/>
      <c r="J68" s="81"/>
      <c r="K68" s="85"/>
      <c r="L68" s="81"/>
      <c r="M68" s="85"/>
      <c r="N68" s="24"/>
      <c r="O68" s="24"/>
      <c r="P68" s="113"/>
      <c r="Q68" s="90"/>
      <c r="R68" s="91" t="str">
        <f t="shared" si="3"/>
        <v/>
      </c>
      <c r="S68" s="92"/>
      <c r="X68" s="25" t="str">
        <f t="shared" si="0"/>
        <v/>
      </c>
      <c r="Y68" s="25" t="b">
        <f t="shared" si="1"/>
        <v>0</v>
      </c>
      <c r="Z68" s="25" t="b">
        <f t="shared" si="2"/>
        <v>0</v>
      </c>
      <c r="AA68" s="25"/>
      <c r="AB68" s="19"/>
      <c r="AC68" s="19"/>
      <c r="AD68" s="19"/>
      <c r="AE68" s="19"/>
      <c r="AF68" s="19"/>
    </row>
    <row r="69" spans="2:32" ht="12.9" customHeight="1">
      <c r="B69" s="83"/>
      <c r="C69" s="84"/>
      <c r="D69" s="81"/>
      <c r="E69" s="85"/>
      <c r="F69" s="81"/>
      <c r="G69" s="85"/>
      <c r="H69" s="81"/>
      <c r="I69" s="85"/>
      <c r="J69" s="81"/>
      <c r="K69" s="85"/>
      <c r="L69" s="81"/>
      <c r="M69" s="85"/>
      <c r="N69" s="24"/>
      <c r="O69" s="24"/>
      <c r="P69" s="113"/>
      <c r="Q69" s="90"/>
      <c r="R69" s="91" t="str">
        <f t="shared" si="3"/>
        <v/>
      </c>
      <c r="S69" s="92"/>
      <c r="X69" s="25" t="str">
        <f t="shared" si="0"/>
        <v/>
      </c>
      <c r="Y69" s="25" t="b">
        <f t="shared" si="1"/>
        <v>0</v>
      </c>
      <c r="Z69" s="25" t="b">
        <f t="shared" si="2"/>
        <v>0</v>
      </c>
      <c r="AA69" s="25"/>
      <c r="AB69" s="19"/>
      <c r="AC69" s="19"/>
      <c r="AD69" s="19"/>
      <c r="AE69" s="19"/>
      <c r="AF69" s="19"/>
    </row>
    <row r="70" spans="2:32" ht="12.9" customHeight="1">
      <c r="B70" s="83"/>
      <c r="C70" s="84"/>
      <c r="D70" s="81"/>
      <c r="E70" s="85"/>
      <c r="F70" s="81"/>
      <c r="G70" s="85"/>
      <c r="H70" s="81"/>
      <c r="I70" s="85"/>
      <c r="J70" s="81"/>
      <c r="K70" s="85"/>
      <c r="L70" s="81"/>
      <c r="M70" s="85"/>
      <c r="N70" s="24"/>
      <c r="O70" s="24"/>
      <c r="P70" s="113"/>
      <c r="Q70" s="90"/>
      <c r="R70" s="91" t="str">
        <f t="shared" si="3"/>
        <v/>
      </c>
      <c r="S70" s="92"/>
      <c r="X70" s="25" t="str">
        <f t="shared" si="0"/>
        <v/>
      </c>
      <c r="Y70" s="25" t="b">
        <f t="shared" si="1"/>
        <v>0</v>
      </c>
      <c r="Z70" s="25" t="b">
        <f t="shared" si="2"/>
        <v>0</v>
      </c>
      <c r="AA70" s="25"/>
      <c r="AB70" s="19"/>
      <c r="AC70" s="19"/>
      <c r="AD70" s="19"/>
      <c r="AE70" s="19"/>
      <c r="AF70" s="19"/>
    </row>
    <row r="71" spans="2:32" ht="12.9" customHeight="1">
      <c r="B71" s="83"/>
      <c r="C71" s="84"/>
      <c r="D71" s="81"/>
      <c r="E71" s="85"/>
      <c r="F71" s="81"/>
      <c r="G71" s="85"/>
      <c r="H71" s="81"/>
      <c r="I71" s="85"/>
      <c r="J71" s="81"/>
      <c r="K71" s="85"/>
      <c r="L71" s="81"/>
      <c r="M71" s="85"/>
      <c r="N71" s="24"/>
      <c r="O71" s="24"/>
      <c r="P71" s="113"/>
      <c r="Q71" s="90"/>
      <c r="R71" s="91" t="str">
        <f t="shared" si="3"/>
        <v/>
      </c>
      <c r="S71" s="92"/>
      <c r="X71" s="25" t="str">
        <f t="shared" si="0"/>
        <v/>
      </c>
      <c r="Y71" s="25" t="b">
        <f t="shared" si="1"/>
        <v>0</v>
      </c>
      <c r="Z71" s="25" t="b">
        <f t="shared" si="2"/>
        <v>0</v>
      </c>
      <c r="AA71" s="25"/>
      <c r="AB71" s="19"/>
      <c r="AC71" s="19"/>
      <c r="AD71" s="19"/>
      <c r="AE71" s="19"/>
      <c r="AF71" s="19"/>
    </row>
    <row r="72" spans="2:32" ht="12.9" customHeight="1">
      <c r="B72" s="83"/>
      <c r="C72" s="84"/>
      <c r="D72" s="81"/>
      <c r="E72" s="85"/>
      <c r="F72" s="81"/>
      <c r="G72" s="85"/>
      <c r="H72" s="81"/>
      <c r="I72" s="85"/>
      <c r="J72" s="81"/>
      <c r="K72" s="85"/>
      <c r="L72" s="81"/>
      <c r="M72" s="85"/>
      <c r="N72" s="24"/>
      <c r="O72" s="24"/>
      <c r="P72" s="113"/>
      <c r="Q72" s="90"/>
      <c r="R72" s="91" t="str">
        <f t="shared" si="3"/>
        <v/>
      </c>
      <c r="S72" s="92"/>
      <c r="X72" s="25" t="str">
        <f t="shared" si="0"/>
        <v/>
      </c>
      <c r="Y72" s="25" t="b">
        <f t="shared" si="1"/>
        <v>0</v>
      </c>
      <c r="Z72" s="25" t="b">
        <f t="shared" si="2"/>
        <v>0</v>
      </c>
      <c r="AA72" s="25"/>
      <c r="AB72" s="19"/>
      <c r="AC72" s="19"/>
      <c r="AD72" s="19"/>
      <c r="AE72" s="19"/>
      <c r="AF72" s="19"/>
    </row>
    <row r="73" spans="2:32" ht="12.9" customHeight="1">
      <c r="B73" s="83"/>
      <c r="C73" s="84"/>
      <c r="D73" s="81"/>
      <c r="E73" s="85"/>
      <c r="F73" s="81"/>
      <c r="G73" s="85"/>
      <c r="H73" s="81"/>
      <c r="I73" s="85"/>
      <c r="J73" s="81"/>
      <c r="K73" s="85"/>
      <c r="L73" s="81"/>
      <c r="M73" s="85"/>
      <c r="N73" s="24"/>
      <c r="O73" s="24"/>
      <c r="P73" s="113"/>
      <c r="Q73" s="90"/>
      <c r="R73" s="91" t="str">
        <f t="shared" si="3"/>
        <v/>
      </c>
      <c r="S73" s="92"/>
      <c r="X73" s="25" t="str">
        <f t="shared" si="0"/>
        <v/>
      </c>
      <c r="Y73" s="25" t="b">
        <f t="shared" si="1"/>
        <v>0</v>
      </c>
      <c r="Z73" s="25" t="b">
        <f t="shared" si="2"/>
        <v>0</v>
      </c>
      <c r="AA73" s="25"/>
      <c r="AB73" s="19"/>
      <c r="AC73" s="19"/>
      <c r="AD73" s="19"/>
      <c r="AE73" s="19"/>
      <c r="AF73" s="19"/>
    </row>
    <row r="74" spans="2:32" ht="12.9" customHeight="1">
      <c r="B74" s="83"/>
      <c r="C74" s="84"/>
      <c r="D74" s="81"/>
      <c r="E74" s="85"/>
      <c r="F74" s="81"/>
      <c r="G74" s="85"/>
      <c r="H74" s="81"/>
      <c r="I74" s="85"/>
      <c r="J74" s="81"/>
      <c r="K74" s="85"/>
      <c r="L74" s="81"/>
      <c r="M74" s="85"/>
      <c r="N74" s="24"/>
      <c r="O74" s="24"/>
      <c r="P74" s="113"/>
      <c r="Q74" s="90"/>
      <c r="R74" s="91" t="str">
        <f t="shared" si="3"/>
        <v/>
      </c>
      <c r="S74" s="92"/>
      <c r="X74" s="25" t="str">
        <f t="shared" si="0"/>
        <v/>
      </c>
      <c r="Y74" s="25" t="b">
        <f t="shared" si="1"/>
        <v>0</v>
      </c>
      <c r="Z74" s="25" t="b">
        <f t="shared" si="2"/>
        <v>0</v>
      </c>
      <c r="AA74" s="25"/>
      <c r="AB74" s="19"/>
      <c r="AC74" s="19"/>
      <c r="AD74" s="19"/>
      <c r="AE74" s="19"/>
      <c r="AF74" s="19"/>
    </row>
    <row r="75" spans="2:32" ht="12.9" customHeight="1">
      <c r="B75" s="83"/>
      <c r="C75" s="84"/>
      <c r="D75" s="81"/>
      <c r="E75" s="85"/>
      <c r="F75" s="81"/>
      <c r="G75" s="85"/>
      <c r="H75" s="81"/>
      <c r="I75" s="85"/>
      <c r="J75" s="81"/>
      <c r="K75" s="85"/>
      <c r="L75" s="81"/>
      <c r="M75" s="85"/>
      <c r="N75" s="24"/>
      <c r="O75" s="24"/>
      <c r="P75" s="113"/>
      <c r="Q75" s="90"/>
      <c r="R75" s="91" t="str">
        <f t="shared" si="3"/>
        <v/>
      </c>
      <c r="S75" s="92"/>
      <c r="X75" s="25" t="str">
        <f t="shared" si="0"/>
        <v/>
      </c>
      <c r="Y75" s="25" t="b">
        <f t="shared" si="1"/>
        <v>0</v>
      </c>
      <c r="Z75" s="25" t="b">
        <f t="shared" si="2"/>
        <v>0</v>
      </c>
      <c r="AA75" s="25"/>
      <c r="AB75" s="19"/>
      <c r="AC75" s="19"/>
      <c r="AD75" s="19"/>
      <c r="AE75" s="19"/>
      <c r="AF75" s="19"/>
    </row>
    <row r="76" spans="2:32" ht="12.9" customHeight="1" thickBot="1">
      <c r="B76" s="93"/>
      <c r="C76" s="94"/>
      <c r="D76" s="112"/>
      <c r="E76" s="95"/>
      <c r="F76" s="112"/>
      <c r="G76" s="112"/>
      <c r="H76" s="112"/>
      <c r="I76" s="95"/>
      <c r="J76" s="112"/>
      <c r="K76" s="112"/>
      <c r="L76" s="112"/>
      <c r="M76" s="95"/>
      <c r="N76" s="26"/>
      <c r="O76" s="26"/>
      <c r="P76" s="103"/>
      <c r="Q76" s="100"/>
      <c r="R76" s="101" t="str">
        <f t="shared" si="3"/>
        <v/>
      </c>
      <c r="S76" s="102"/>
      <c r="X76" s="27" t="str">
        <f t="shared" si="0"/>
        <v/>
      </c>
      <c r="Y76" s="27" t="b">
        <f t="shared" si="1"/>
        <v>0</v>
      </c>
      <c r="Z76" s="27" t="b">
        <f t="shared" si="2"/>
        <v>0</v>
      </c>
      <c r="AA76" s="27"/>
      <c r="AB76" s="28"/>
      <c r="AC76" s="28"/>
      <c r="AD76" s="28"/>
      <c r="AE76" s="28"/>
      <c r="AF76" s="28"/>
    </row>
    <row r="77" spans="2:32" ht="16" customHeight="1" thickBot="1">
      <c r="B77" s="54"/>
      <c r="C77" s="29"/>
      <c r="D77" s="29"/>
      <c r="E77" s="29"/>
      <c r="F77" s="29"/>
      <c r="G77" s="11"/>
      <c r="H77" s="11"/>
      <c r="I77" s="11"/>
      <c r="J77" s="11"/>
      <c r="K77" s="29"/>
      <c r="L77" s="29"/>
      <c r="M77" s="29"/>
      <c r="N77" s="11"/>
      <c r="O77" s="30"/>
      <c r="P77" s="31"/>
      <c r="Q77" s="31" t="s">
        <v>49</v>
      </c>
      <c r="R77" s="80">
        <f>SUM(R16:S76)</f>
        <v>45000</v>
      </c>
      <c r="S77" s="182"/>
      <c r="X77" s="19"/>
      <c r="Y77" s="32">
        <f>SUM(Y16:Y76)</f>
        <v>0</v>
      </c>
      <c r="Z77" s="32">
        <f>SUM(Z16:Z76)</f>
        <v>45000</v>
      </c>
      <c r="AA77" s="32"/>
      <c r="AB77" s="19"/>
      <c r="AC77" s="19"/>
      <c r="AD77" s="19"/>
      <c r="AE77" s="19"/>
      <c r="AF77" s="19"/>
    </row>
    <row r="78" spans="2:32" ht="16" customHeight="1" thickTop="1" thickBot="1">
      <c r="B78" s="55" t="s">
        <v>50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33"/>
      <c r="Q78" s="33"/>
      <c r="R78" s="34"/>
      <c r="S78" s="10"/>
      <c r="X78" s="18" t="s">
        <v>30</v>
      </c>
      <c r="Y78" s="19"/>
      <c r="Z78" s="19"/>
      <c r="AA78" s="19"/>
      <c r="AB78" s="19"/>
      <c r="AC78" s="19"/>
      <c r="AD78" s="19"/>
      <c r="AE78" s="19"/>
      <c r="AF78" s="19"/>
    </row>
    <row r="79" spans="2:32" ht="12.9" customHeight="1">
      <c r="B79" s="183" t="s">
        <v>31</v>
      </c>
      <c r="C79" s="110"/>
      <c r="D79" s="106" t="s">
        <v>32</v>
      </c>
      <c r="E79" s="107"/>
      <c r="F79" s="108" t="s">
        <v>51</v>
      </c>
      <c r="G79" s="109"/>
      <c r="H79" s="109"/>
      <c r="I79" s="109"/>
      <c r="J79" s="109"/>
      <c r="K79" s="109"/>
      <c r="L79" s="109"/>
      <c r="M79" s="107"/>
      <c r="N79" s="20" t="s">
        <v>37</v>
      </c>
      <c r="O79" s="20" t="s">
        <v>38</v>
      </c>
      <c r="P79" s="110" t="s">
        <v>39</v>
      </c>
      <c r="Q79" s="110"/>
      <c r="R79" s="110" t="s">
        <v>40</v>
      </c>
      <c r="S79" s="111"/>
      <c r="X79" s="21" t="s">
        <v>41</v>
      </c>
      <c r="Y79" s="22" t="s">
        <v>52</v>
      </c>
      <c r="Z79" s="22" t="s">
        <v>53</v>
      </c>
      <c r="AA79" s="22" t="s">
        <v>54</v>
      </c>
      <c r="AB79" s="22" t="s">
        <v>55</v>
      </c>
      <c r="AC79" s="22" t="s">
        <v>56</v>
      </c>
      <c r="AD79" s="22" t="s">
        <v>57</v>
      </c>
      <c r="AE79" s="22" t="s">
        <v>58</v>
      </c>
      <c r="AF79" s="22" t="s">
        <v>59</v>
      </c>
    </row>
    <row r="80" spans="2:32" ht="12.9" customHeight="1">
      <c r="B80" s="165">
        <v>44584</v>
      </c>
      <c r="C80" s="166"/>
      <c r="D80" s="174" t="s">
        <v>60</v>
      </c>
      <c r="E80" s="175"/>
      <c r="F80" s="176" t="s">
        <v>81</v>
      </c>
      <c r="G80" s="177"/>
      <c r="H80" s="177"/>
      <c r="I80" s="177"/>
      <c r="J80" s="177"/>
      <c r="K80" s="177"/>
      <c r="L80" s="177"/>
      <c r="M80" s="178"/>
      <c r="N80" s="53">
        <v>1</v>
      </c>
      <c r="O80" s="53" t="s">
        <v>23</v>
      </c>
      <c r="P80" s="179">
        <v>2000</v>
      </c>
      <c r="Q80" s="179"/>
      <c r="R80" s="180">
        <f>IFERROR(ROUND(X80*P80,1),"")</f>
        <v>7400</v>
      </c>
      <c r="S80" s="181"/>
      <c r="X80" s="25">
        <f>IFERROR(HLOOKUP(O80,$D$11:$S$12,2,FALSE),"")</f>
        <v>3.7</v>
      </c>
      <c r="Y80" s="25" t="b">
        <f>IFERROR(IF(D80="国内宿泊費",R80),"")</f>
        <v>0</v>
      </c>
      <c r="Z80" s="25">
        <f>IFERROR(IF(D80="海外宿泊費",R80),"")</f>
        <v>7400</v>
      </c>
      <c r="AA80" s="25" t="b">
        <f>IFERROR(IF(D80="国内交際費",R80),"")</f>
        <v>0</v>
      </c>
      <c r="AB80" s="25" t="b">
        <f>IFERROR(IF(D80="海外交際費",R80),"")</f>
        <v>0</v>
      </c>
      <c r="AC80" s="25" t="b">
        <f>IFERROR(IF(D80="国内通信費",R80),"")</f>
        <v>0</v>
      </c>
      <c r="AD80" s="25" t="b">
        <f>IFERROR(IF(D80="海外通信費",R80),"")</f>
        <v>0</v>
      </c>
      <c r="AE80" s="25" t="b">
        <f>IFERROR(IF(D80="国内他",R80),"")</f>
        <v>0</v>
      </c>
      <c r="AF80" s="25" t="b">
        <f>IFERROR(IF(D80="海外他",R80),"")</f>
        <v>0</v>
      </c>
    </row>
    <row r="81" spans="2:32" ht="12.9" customHeight="1">
      <c r="B81" s="165"/>
      <c r="C81" s="166"/>
      <c r="D81" s="85"/>
      <c r="E81" s="86"/>
      <c r="F81" s="87"/>
      <c r="G81" s="88"/>
      <c r="H81" s="88"/>
      <c r="I81" s="88"/>
      <c r="J81" s="88"/>
      <c r="K81" s="88"/>
      <c r="L81" s="88"/>
      <c r="M81" s="89"/>
      <c r="N81" s="24"/>
      <c r="O81" s="24"/>
      <c r="P81" s="90"/>
      <c r="Q81" s="90"/>
      <c r="R81" s="91" t="str">
        <f t="shared" ref="R81:R141" si="4">IFERROR(ROUND(X81*P81,1),"")</f>
        <v/>
      </c>
      <c r="S81" s="92"/>
      <c r="X81" s="25" t="str">
        <f t="shared" ref="X81:X141" si="5">IFERROR(HLOOKUP(O81,$D$11:$S$12,2,FALSE),"")</f>
        <v/>
      </c>
      <c r="Y81" s="25" t="b">
        <f t="shared" ref="Y81:Y141" si="6">IFERROR(IF(D81="国内宿泊費",R81),"")</f>
        <v>0</v>
      </c>
      <c r="Z81" s="25" t="b">
        <f t="shared" ref="Z81:Z141" si="7">IFERROR(IF(D81="海外宿泊費",R81),"")</f>
        <v>0</v>
      </c>
      <c r="AA81" s="25" t="b">
        <f t="shared" ref="AA81:AA141" si="8">IFERROR(IF(D81="国内交際費",R81),"")</f>
        <v>0</v>
      </c>
      <c r="AB81" s="25" t="b">
        <f t="shared" ref="AB81:AB141" si="9">IFERROR(IF(D81="海外交際費",R81),"")</f>
        <v>0</v>
      </c>
      <c r="AC81" s="25" t="b">
        <f t="shared" ref="AC81:AC141" si="10">IFERROR(IF(D81="国内通信費",R81),"")</f>
        <v>0</v>
      </c>
      <c r="AD81" s="25" t="b">
        <f t="shared" ref="AD81:AD141" si="11">IFERROR(IF(D81="海外通信費",R81),"")</f>
        <v>0</v>
      </c>
      <c r="AE81" s="25" t="b">
        <f t="shared" ref="AE81:AE141" si="12">IFERROR(IF(D81="国内他",R81),"")</f>
        <v>0</v>
      </c>
      <c r="AF81" s="25" t="b">
        <f t="shared" ref="AF81:AF141" si="13">IFERROR(IF(D81="海外他",R81),"")</f>
        <v>0</v>
      </c>
    </row>
    <row r="82" spans="2:32" ht="12.9" customHeight="1">
      <c r="B82" s="165"/>
      <c r="C82" s="166"/>
      <c r="D82" s="85"/>
      <c r="E82" s="86"/>
      <c r="F82" s="87"/>
      <c r="G82" s="88"/>
      <c r="H82" s="88"/>
      <c r="I82" s="88"/>
      <c r="J82" s="88"/>
      <c r="K82" s="88"/>
      <c r="L82" s="88"/>
      <c r="M82" s="89"/>
      <c r="N82" s="24"/>
      <c r="O82" s="24"/>
      <c r="P82" s="90"/>
      <c r="Q82" s="90"/>
      <c r="R82" s="91" t="str">
        <f t="shared" si="4"/>
        <v/>
      </c>
      <c r="S82" s="92"/>
      <c r="X82" s="25" t="str">
        <f t="shared" si="5"/>
        <v/>
      </c>
      <c r="Y82" s="25" t="b">
        <f t="shared" si="6"/>
        <v>0</v>
      </c>
      <c r="Z82" s="25" t="b">
        <f t="shared" si="7"/>
        <v>0</v>
      </c>
      <c r="AA82" s="25" t="b">
        <f t="shared" si="8"/>
        <v>0</v>
      </c>
      <c r="AB82" s="25" t="b">
        <f t="shared" si="9"/>
        <v>0</v>
      </c>
      <c r="AC82" s="25" t="b">
        <f t="shared" si="10"/>
        <v>0</v>
      </c>
      <c r="AD82" s="25" t="b">
        <f t="shared" si="11"/>
        <v>0</v>
      </c>
      <c r="AE82" s="25" t="b">
        <f t="shared" si="12"/>
        <v>0</v>
      </c>
      <c r="AF82" s="25" t="b">
        <f t="shared" si="13"/>
        <v>0</v>
      </c>
    </row>
    <row r="83" spans="2:32" ht="12.9" customHeight="1">
      <c r="B83" s="165"/>
      <c r="C83" s="166"/>
      <c r="D83" s="85"/>
      <c r="E83" s="86"/>
      <c r="F83" s="87"/>
      <c r="G83" s="88"/>
      <c r="H83" s="88"/>
      <c r="I83" s="88"/>
      <c r="J83" s="88"/>
      <c r="K83" s="88"/>
      <c r="L83" s="88"/>
      <c r="M83" s="89"/>
      <c r="N83" s="24"/>
      <c r="O83" s="24"/>
      <c r="P83" s="90"/>
      <c r="Q83" s="90"/>
      <c r="R83" s="91" t="str">
        <f t="shared" si="4"/>
        <v/>
      </c>
      <c r="S83" s="92"/>
      <c r="X83" s="25" t="str">
        <f t="shared" si="5"/>
        <v/>
      </c>
      <c r="Y83" s="25" t="b">
        <f t="shared" si="6"/>
        <v>0</v>
      </c>
      <c r="Z83" s="25" t="b">
        <f t="shared" si="7"/>
        <v>0</v>
      </c>
      <c r="AA83" s="25" t="b">
        <f t="shared" si="8"/>
        <v>0</v>
      </c>
      <c r="AB83" s="25" t="b">
        <f t="shared" si="9"/>
        <v>0</v>
      </c>
      <c r="AC83" s="25" t="b">
        <f t="shared" si="10"/>
        <v>0</v>
      </c>
      <c r="AD83" s="25" t="b">
        <f t="shared" si="11"/>
        <v>0</v>
      </c>
      <c r="AE83" s="25" t="b">
        <f t="shared" si="12"/>
        <v>0</v>
      </c>
      <c r="AF83" s="25" t="b">
        <f t="shared" si="13"/>
        <v>0</v>
      </c>
    </row>
    <row r="84" spans="2:32" ht="12.9" customHeight="1">
      <c r="B84" s="165"/>
      <c r="C84" s="166"/>
      <c r="D84" s="85"/>
      <c r="E84" s="86"/>
      <c r="F84" s="87"/>
      <c r="G84" s="88"/>
      <c r="H84" s="88"/>
      <c r="I84" s="88"/>
      <c r="J84" s="88"/>
      <c r="K84" s="88"/>
      <c r="L84" s="88"/>
      <c r="M84" s="89"/>
      <c r="N84" s="24"/>
      <c r="O84" s="24"/>
      <c r="P84" s="90"/>
      <c r="Q84" s="90"/>
      <c r="R84" s="91" t="str">
        <f t="shared" si="4"/>
        <v/>
      </c>
      <c r="S84" s="92"/>
      <c r="X84" s="25" t="str">
        <f t="shared" si="5"/>
        <v/>
      </c>
      <c r="Y84" s="25" t="b">
        <f t="shared" si="6"/>
        <v>0</v>
      </c>
      <c r="Z84" s="25" t="b">
        <f t="shared" si="7"/>
        <v>0</v>
      </c>
      <c r="AA84" s="25" t="b">
        <f t="shared" si="8"/>
        <v>0</v>
      </c>
      <c r="AB84" s="25" t="b">
        <f t="shared" si="9"/>
        <v>0</v>
      </c>
      <c r="AC84" s="25" t="b">
        <f t="shared" si="10"/>
        <v>0</v>
      </c>
      <c r="AD84" s="25" t="b">
        <f t="shared" si="11"/>
        <v>0</v>
      </c>
      <c r="AE84" s="25" t="b">
        <f t="shared" si="12"/>
        <v>0</v>
      </c>
      <c r="AF84" s="25" t="b">
        <f t="shared" si="13"/>
        <v>0</v>
      </c>
    </row>
    <row r="85" spans="2:32" ht="12.9" customHeight="1">
      <c r="B85" s="165"/>
      <c r="C85" s="166"/>
      <c r="D85" s="85"/>
      <c r="E85" s="86"/>
      <c r="F85" s="87"/>
      <c r="G85" s="88"/>
      <c r="H85" s="88"/>
      <c r="I85" s="88"/>
      <c r="J85" s="88"/>
      <c r="K85" s="88"/>
      <c r="L85" s="88"/>
      <c r="M85" s="89"/>
      <c r="N85" s="24"/>
      <c r="O85" s="24"/>
      <c r="P85" s="90"/>
      <c r="Q85" s="90"/>
      <c r="R85" s="91" t="str">
        <f t="shared" si="4"/>
        <v/>
      </c>
      <c r="S85" s="92"/>
      <c r="X85" s="25" t="str">
        <f t="shared" si="5"/>
        <v/>
      </c>
      <c r="Y85" s="25" t="b">
        <f t="shared" si="6"/>
        <v>0</v>
      </c>
      <c r="Z85" s="25" t="b">
        <f t="shared" si="7"/>
        <v>0</v>
      </c>
      <c r="AA85" s="25" t="b">
        <f t="shared" si="8"/>
        <v>0</v>
      </c>
      <c r="AB85" s="25" t="b">
        <f t="shared" si="9"/>
        <v>0</v>
      </c>
      <c r="AC85" s="25" t="b">
        <f t="shared" si="10"/>
        <v>0</v>
      </c>
      <c r="AD85" s="25" t="b">
        <f t="shared" si="11"/>
        <v>0</v>
      </c>
      <c r="AE85" s="25" t="b">
        <f t="shared" si="12"/>
        <v>0</v>
      </c>
      <c r="AF85" s="25" t="b">
        <f t="shared" si="13"/>
        <v>0</v>
      </c>
    </row>
    <row r="86" spans="2:32" ht="12.9" customHeight="1">
      <c r="B86" s="165"/>
      <c r="C86" s="166"/>
      <c r="D86" s="85"/>
      <c r="E86" s="86"/>
      <c r="F86" s="87"/>
      <c r="G86" s="88"/>
      <c r="H86" s="88"/>
      <c r="I86" s="88"/>
      <c r="J86" s="88"/>
      <c r="K86" s="88"/>
      <c r="L86" s="88"/>
      <c r="M86" s="89"/>
      <c r="N86" s="24"/>
      <c r="O86" s="24"/>
      <c r="P86" s="90"/>
      <c r="Q86" s="90"/>
      <c r="R86" s="91" t="str">
        <f t="shared" si="4"/>
        <v/>
      </c>
      <c r="S86" s="92"/>
      <c r="X86" s="25" t="str">
        <f t="shared" si="5"/>
        <v/>
      </c>
      <c r="Y86" s="25" t="b">
        <f t="shared" si="6"/>
        <v>0</v>
      </c>
      <c r="Z86" s="25" t="b">
        <f t="shared" si="7"/>
        <v>0</v>
      </c>
      <c r="AA86" s="25" t="b">
        <f t="shared" si="8"/>
        <v>0</v>
      </c>
      <c r="AB86" s="25" t="b">
        <f t="shared" si="9"/>
        <v>0</v>
      </c>
      <c r="AC86" s="25" t="b">
        <f t="shared" si="10"/>
        <v>0</v>
      </c>
      <c r="AD86" s="25" t="b">
        <f t="shared" si="11"/>
        <v>0</v>
      </c>
      <c r="AE86" s="25" t="b">
        <f t="shared" si="12"/>
        <v>0</v>
      </c>
      <c r="AF86" s="25" t="b">
        <f t="shared" si="13"/>
        <v>0</v>
      </c>
    </row>
    <row r="87" spans="2:32" ht="12.9" customHeight="1">
      <c r="B87" s="165"/>
      <c r="C87" s="166"/>
      <c r="D87" s="85"/>
      <c r="E87" s="86"/>
      <c r="F87" s="87"/>
      <c r="G87" s="88"/>
      <c r="H87" s="88"/>
      <c r="I87" s="88"/>
      <c r="J87" s="88"/>
      <c r="K87" s="88"/>
      <c r="L87" s="88"/>
      <c r="M87" s="89"/>
      <c r="N87" s="24"/>
      <c r="O87" s="24"/>
      <c r="P87" s="90"/>
      <c r="Q87" s="90"/>
      <c r="R87" s="91" t="str">
        <f t="shared" si="4"/>
        <v/>
      </c>
      <c r="S87" s="92"/>
      <c r="X87" s="25" t="str">
        <f t="shared" si="5"/>
        <v/>
      </c>
      <c r="Y87" s="25" t="b">
        <f t="shared" si="6"/>
        <v>0</v>
      </c>
      <c r="Z87" s="25" t="b">
        <f t="shared" si="7"/>
        <v>0</v>
      </c>
      <c r="AA87" s="25" t="b">
        <f t="shared" si="8"/>
        <v>0</v>
      </c>
      <c r="AB87" s="25" t="b">
        <f t="shared" si="9"/>
        <v>0</v>
      </c>
      <c r="AC87" s="25" t="b">
        <f t="shared" si="10"/>
        <v>0</v>
      </c>
      <c r="AD87" s="25" t="b">
        <f t="shared" si="11"/>
        <v>0</v>
      </c>
      <c r="AE87" s="25" t="b">
        <f t="shared" si="12"/>
        <v>0</v>
      </c>
      <c r="AF87" s="25" t="b">
        <f t="shared" si="13"/>
        <v>0</v>
      </c>
    </row>
    <row r="88" spans="2:32" ht="12.9" customHeight="1">
      <c r="B88" s="165"/>
      <c r="C88" s="166"/>
      <c r="D88" s="85"/>
      <c r="E88" s="86"/>
      <c r="F88" s="87"/>
      <c r="G88" s="88"/>
      <c r="H88" s="88"/>
      <c r="I88" s="88"/>
      <c r="J88" s="88"/>
      <c r="K88" s="88"/>
      <c r="L88" s="88"/>
      <c r="M88" s="89"/>
      <c r="N88" s="24"/>
      <c r="O88" s="24"/>
      <c r="P88" s="90"/>
      <c r="Q88" s="90"/>
      <c r="R88" s="91" t="str">
        <f t="shared" si="4"/>
        <v/>
      </c>
      <c r="S88" s="92"/>
      <c r="X88" s="25" t="str">
        <f t="shared" si="5"/>
        <v/>
      </c>
      <c r="Y88" s="25" t="b">
        <f t="shared" si="6"/>
        <v>0</v>
      </c>
      <c r="Z88" s="25" t="b">
        <f t="shared" si="7"/>
        <v>0</v>
      </c>
      <c r="AA88" s="25" t="b">
        <f t="shared" si="8"/>
        <v>0</v>
      </c>
      <c r="AB88" s="25" t="b">
        <f t="shared" si="9"/>
        <v>0</v>
      </c>
      <c r="AC88" s="25" t="b">
        <f t="shared" si="10"/>
        <v>0</v>
      </c>
      <c r="AD88" s="25" t="b">
        <f t="shared" si="11"/>
        <v>0</v>
      </c>
      <c r="AE88" s="25" t="b">
        <f t="shared" si="12"/>
        <v>0</v>
      </c>
      <c r="AF88" s="25" t="b">
        <f t="shared" si="13"/>
        <v>0</v>
      </c>
    </row>
    <row r="89" spans="2:32" ht="12.9" customHeight="1">
      <c r="B89" s="165"/>
      <c r="C89" s="166"/>
      <c r="D89" s="85"/>
      <c r="E89" s="86"/>
      <c r="F89" s="87"/>
      <c r="G89" s="88"/>
      <c r="H89" s="88"/>
      <c r="I89" s="88"/>
      <c r="J89" s="88"/>
      <c r="K89" s="88"/>
      <c r="L89" s="88"/>
      <c r="M89" s="89"/>
      <c r="N89" s="24"/>
      <c r="O89" s="24"/>
      <c r="P89" s="90"/>
      <c r="Q89" s="90"/>
      <c r="R89" s="91" t="str">
        <f t="shared" si="4"/>
        <v/>
      </c>
      <c r="S89" s="92"/>
      <c r="X89" s="25" t="str">
        <f t="shared" si="5"/>
        <v/>
      </c>
      <c r="Y89" s="25" t="b">
        <f t="shared" si="6"/>
        <v>0</v>
      </c>
      <c r="Z89" s="25" t="b">
        <f t="shared" si="7"/>
        <v>0</v>
      </c>
      <c r="AA89" s="25" t="b">
        <f t="shared" si="8"/>
        <v>0</v>
      </c>
      <c r="AB89" s="25" t="b">
        <f t="shared" si="9"/>
        <v>0</v>
      </c>
      <c r="AC89" s="25" t="b">
        <f t="shared" si="10"/>
        <v>0</v>
      </c>
      <c r="AD89" s="25" t="b">
        <f t="shared" si="11"/>
        <v>0</v>
      </c>
      <c r="AE89" s="25" t="b">
        <f t="shared" si="12"/>
        <v>0</v>
      </c>
      <c r="AF89" s="25" t="b">
        <f t="shared" si="13"/>
        <v>0</v>
      </c>
    </row>
    <row r="90" spans="2:32" ht="12.9" customHeight="1">
      <c r="B90" s="165"/>
      <c r="C90" s="166"/>
      <c r="D90" s="85"/>
      <c r="E90" s="86"/>
      <c r="F90" s="87"/>
      <c r="G90" s="88"/>
      <c r="H90" s="88"/>
      <c r="I90" s="88"/>
      <c r="J90" s="88"/>
      <c r="K90" s="88"/>
      <c r="L90" s="88"/>
      <c r="M90" s="89"/>
      <c r="N90" s="24"/>
      <c r="O90" s="24"/>
      <c r="P90" s="90"/>
      <c r="Q90" s="90"/>
      <c r="R90" s="91" t="str">
        <f t="shared" si="4"/>
        <v/>
      </c>
      <c r="S90" s="92"/>
      <c r="X90" s="25" t="str">
        <f t="shared" si="5"/>
        <v/>
      </c>
      <c r="Y90" s="25" t="b">
        <f t="shared" si="6"/>
        <v>0</v>
      </c>
      <c r="Z90" s="25" t="b">
        <f t="shared" si="7"/>
        <v>0</v>
      </c>
      <c r="AA90" s="25" t="b">
        <f t="shared" si="8"/>
        <v>0</v>
      </c>
      <c r="AB90" s="25" t="b">
        <f t="shared" si="9"/>
        <v>0</v>
      </c>
      <c r="AC90" s="25" t="b">
        <f t="shared" si="10"/>
        <v>0</v>
      </c>
      <c r="AD90" s="25" t="b">
        <f t="shared" si="11"/>
        <v>0</v>
      </c>
      <c r="AE90" s="25" t="b">
        <f t="shared" si="12"/>
        <v>0</v>
      </c>
      <c r="AF90" s="25" t="b">
        <f t="shared" si="13"/>
        <v>0</v>
      </c>
    </row>
    <row r="91" spans="2:32" ht="12.9" customHeight="1">
      <c r="B91" s="165"/>
      <c r="C91" s="166"/>
      <c r="D91" s="85"/>
      <c r="E91" s="86"/>
      <c r="F91" s="87"/>
      <c r="G91" s="88"/>
      <c r="H91" s="88"/>
      <c r="I91" s="88"/>
      <c r="J91" s="88"/>
      <c r="K91" s="88"/>
      <c r="L91" s="88"/>
      <c r="M91" s="89"/>
      <c r="N91" s="24"/>
      <c r="O91" s="24"/>
      <c r="P91" s="90"/>
      <c r="Q91" s="90"/>
      <c r="R91" s="91" t="str">
        <f t="shared" si="4"/>
        <v/>
      </c>
      <c r="S91" s="92"/>
      <c r="X91" s="25" t="str">
        <f t="shared" si="5"/>
        <v/>
      </c>
      <c r="Y91" s="25" t="b">
        <f t="shared" si="6"/>
        <v>0</v>
      </c>
      <c r="Z91" s="25" t="b">
        <f t="shared" si="7"/>
        <v>0</v>
      </c>
      <c r="AA91" s="25" t="b">
        <f t="shared" si="8"/>
        <v>0</v>
      </c>
      <c r="AB91" s="25" t="b">
        <f t="shared" si="9"/>
        <v>0</v>
      </c>
      <c r="AC91" s="25" t="b">
        <f t="shared" si="10"/>
        <v>0</v>
      </c>
      <c r="AD91" s="25" t="b">
        <f t="shared" si="11"/>
        <v>0</v>
      </c>
      <c r="AE91" s="25" t="b">
        <f t="shared" si="12"/>
        <v>0</v>
      </c>
      <c r="AF91" s="25" t="b">
        <f t="shared" si="13"/>
        <v>0</v>
      </c>
    </row>
    <row r="92" spans="2:32" ht="12.9" customHeight="1">
      <c r="B92" s="165"/>
      <c r="C92" s="166"/>
      <c r="D92" s="85"/>
      <c r="E92" s="86"/>
      <c r="F92" s="87"/>
      <c r="G92" s="88"/>
      <c r="H92" s="88"/>
      <c r="I92" s="88"/>
      <c r="J92" s="88"/>
      <c r="K92" s="88"/>
      <c r="L92" s="88"/>
      <c r="M92" s="89"/>
      <c r="N92" s="24"/>
      <c r="O92" s="24"/>
      <c r="P92" s="90"/>
      <c r="Q92" s="90"/>
      <c r="R92" s="91" t="str">
        <f t="shared" si="4"/>
        <v/>
      </c>
      <c r="S92" s="92"/>
      <c r="X92" s="25" t="str">
        <f t="shared" si="5"/>
        <v/>
      </c>
      <c r="Y92" s="25" t="b">
        <f t="shared" si="6"/>
        <v>0</v>
      </c>
      <c r="Z92" s="25" t="b">
        <f t="shared" si="7"/>
        <v>0</v>
      </c>
      <c r="AA92" s="25" t="b">
        <f t="shared" si="8"/>
        <v>0</v>
      </c>
      <c r="AB92" s="25" t="b">
        <f t="shared" si="9"/>
        <v>0</v>
      </c>
      <c r="AC92" s="25" t="b">
        <f t="shared" si="10"/>
        <v>0</v>
      </c>
      <c r="AD92" s="25" t="b">
        <f t="shared" si="11"/>
        <v>0</v>
      </c>
      <c r="AE92" s="25" t="b">
        <f t="shared" si="12"/>
        <v>0</v>
      </c>
      <c r="AF92" s="25" t="b">
        <f t="shared" si="13"/>
        <v>0</v>
      </c>
    </row>
    <row r="93" spans="2:32" ht="12.9" customHeight="1">
      <c r="B93" s="165"/>
      <c r="C93" s="166"/>
      <c r="D93" s="85"/>
      <c r="E93" s="86"/>
      <c r="F93" s="87"/>
      <c r="G93" s="88"/>
      <c r="H93" s="88"/>
      <c r="I93" s="88"/>
      <c r="J93" s="88"/>
      <c r="K93" s="88"/>
      <c r="L93" s="88"/>
      <c r="M93" s="89"/>
      <c r="N93" s="24"/>
      <c r="O93" s="24"/>
      <c r="P93" s="90"/>
      <c r="Q93" s="90"/>
      <c r="R93" s="91" t="str">
        <f t="shared" si="4"/>
        <v/>
      </c>
      <c r="S93" s="92"/>
      <c r="X93" s="25" t="str">
        <f t="shared" si="5"/>
        <v/>
      </c>
      <c r="Y93" s="25" t="b">
        <f t="shared" si="6"/>
        <v>0</v>
      </c>
      <c r="Z93" s="25" t="b">
        <f t="shared" si="7"/>
        <v>0</v>
      </c>
      <c r="AA93" s="25" t="b">
        <f t="shared" si="8"/>
        <v>0</v>
      </c>
      <c r="AB93" s="25" t="b">
        <f t="shared" si="9"/>
        <v>0</v>
      </c>
      <c r="AC93" s="25" t="b">
        <f t="shared" si="10"/>
        <v>0</v>
      </c>
      <c r="AD93" s="25" t="b">
        <f t="shared" si="11"/>
        <v>0</v>
      </c>
      <c r="AE93" s="25" t="b">
        <f t="shared" si="12"/>
        <v>0</v>
      </c>
      <c r="AF93" s="25" t="b">
        <f t="shared" si="13"/>
        <v>0</v>
      </c>
    </row>
    <row r="94" spans="2:32" ht="12.9" customHeight="1">
      <c r="B94" s="165"/>
      <c r="C94" s="166"/>
      <c r="D94" s="85"/>
      <c r="E94" s="86"/>
      <c r="F94" s="87"/>
      <c r="G94" s="88"/>
      <c r="H94" s="88"/>
      <c r="I94" s="88"/>
      <c r="J94" s="88"/>
      <c r="K94" s="88"/>
      <c r="L94" s="88"/>
      <c r="M94" s="89"/>
      <c r="N94" s="24"/>
      <c r="O94" s="24"/>
      <c r="P94" s="90"/>
      <c r="Q94" s="90"/>
      <c r="R94" s="91" t="str">
        <f t="shared" si="4"/>
        <v/>
      </c>
      <c r="S94" s="92"/>
      <c r="X94" s="25" t="str">
        <f t="shared" si="5"/>
        <v/>
      </c>
      <c r="Y94" s="25" t="b">
        <f t="shared" si="6"/>
        <v>0</v>
      </c>
      <c r="Z94" s="25" t="b">
        <f t="shared" si="7"/>
        <v>0</v>
      </c>
      <c r="AA94" s="25" t="b">
        <f t="shared" si="8"/>
        <v>0</v>
      </c>
      <c r="AB94" s="25" t="b">
        <f t="shared" si="9"/>
        <v>0</v>
      </c>
      <c r="AC94" s="25" t="b">
        <f t="shared" si="10"/>
        <v>0</v>
      </c>
      <c r="AD94" s="25" t="b">
        <f t="shared" si="11"/>
        <v>0</v>
      </c>
      <c r="AE94" s="25" t="b">
        <f t="shared" si="12"/>
        <v>0</v>
      </c>
      <c r="AF94" s="25" t="b">
        <f t="shared" si="13"/>
        <v>0</v>
      </c>
    </row>
    <row r="95" spans="2:32" ht="12.9" customHeight="1">
      <c r="B95" s="165"/>
      <c r="C95" s="166"/>
      <c r="D95" s="85"/>
      <c r="E95" s="86"/>
      <c r="F95" s="87"/>
      <c r="G95" s="88"/>
      <c r="H95" s="88"/>
      <c r="I95" s="88"/>
      <c r="J95" s="88"/>
      <c r="K95" s="88"/>
      <c r="L95" s="88"/>
      <c r="M95" s="89"/>
      <c r="N95" s="24"/>
      <c r="O95" s="24"/>
      <c r="P95" s="90"/>
      <c r="Q95" s="90"/>
      <c r="R95" s="91" t="str">
        <f t="shared" si="4"/>
        <v/>
      </c>
      <c r="S95" s="92"/>
      <c r="X95" s="25" t="str">
        <f t="shared" si="5"/>
        <v/>
      </c>
      <c r="Y95" s="25" t="b">
        <f t="shared" si="6"/>
        <v>0</v>
      </c>
      <c r="Z95" s="25" t="b">
        <f t="shared" si="7"/>
        <v>0</v>
      </c>
      <c r="AA95" s="25" t="b">
        <f t="shared" si="8"/>
        <v>0</v>
      </c>
      <c r="AB95" s="25" t="b">
        <f t="shared" si="9"/>
        <v>0</v>
      </c>
      <c r="AC95" s="25" t="b">
        <f t="shared" si="10"/>
        <v>0</v>
      </c>
      <c r="AD95" s="25" t="b">
        <f t="shared" si="11"/>
        <v>0</v>
      </c>
      <c r="AE95" s="25" t="b">
        <f t="shared" si="12"/>
        <v>0</v>
      </c>
      <c r="AF95" s="25" t="b">
        <f t="shared" si="13"/>
        <v>0</v>
      </c>
    </row>
    <row r="96" spans="2:32" ht="12.9" customHeight="1">
      <c r="B96" s="165"/>
      <c r="C96" s="166"/>
      <c r="D96" s="85"/>
      <c r="E96" s="86"/>
      <c r="F96" s="87"/>
      <c r="G96" s="88"/>
      <c r="H96" s="88"/>
      <c r="I96" s="88"/>
      <c r="J96" s="88"/>
      <c r="K96" s="88"/>
      <c r="L96" s="88"/>
      <c r="M96" s="89"/>
      <c r="N96" s="24"/>
      <c r="O96" s="24"/>
      <c r="P96" s="90"/>
      <c r="Q96" s="90"/>
      <c r="R96" s="91" t="str">
        <f t="shared" si="4"/>
        <v/>
      </c>
      <c r="S96" s="92"/>
      <c r="X96" s="25" t="str">
        <f t="shared" si="5"/>
        <v/>
      </c>
      <c r="Y96" s="25" t="b">
        <f t="shared" si="6"/>
        <v>0</v>
      </c>
      <c r="Z96" s="25" t="b">
        <f t="shared" si="7"/>
        <v>0</v>
      </c>
      <c r="AA96" s="25" t="b">
        <f t="shared" si="8"/>
        <v>0</v>
      </c>
      <c r="AB96" s="25" t="b">
        <f t="shared" si="9"/>
        <v>0</v>
      </c>
      <c r="AC96" s="25" t="b">
        <f t="shared" si="10"/>
        <v>0</v>
      </c>
      <c r="AD96" s="25" t="b">
        <f t="shared" si="11"/>
        <v>0</v>
      </c>
      <c r="AE96" s="25" t="b">
        <f t="shared" si="12"/>
        <v>0</v>
      </c>
      <c r="AF96" s="25" t="b">
        <f t="shared" si="13"/>
        <v>0</v>
      </c>
    </row>
    <row r="97" spans="2:32" ht="12.9" customHeight="1">
      <c r="B97" s="165"/>
      <c r="C97" s="166"/>
      <c r="D97" s="85"/>
      <c r="E97" s="86"/>
      <c r="F97" s="87"/>
      <c r="G97" s="88"/>
      <c r="H97" s="88"/>
      <c r="I97" s="88"/>
      <c r="J97" s="88"/>
      <c r="K97" s="88"/>
      <c r="L97" s="88"/>
      <c r="M97" s="89"/>
      <c r="N97" s="24"/>
      <c r="O97" s="24"/>
      <c r="P97" s="90"/>
      <c r="Q97" s="90"/>
      <c r="R97" s="91" t="str">
        <f t="shared" si="4"/>
        <v/>
      </c>
      <c r="S97" s="92"/>
      <c r="X97" s="25" t="str">
        <f t="shared" si="5"/>
        <v/>
      </c>
      <c r="Y97" s="25" t="b">
        <f t="shared" si="6"/>
        <v>0</v>
      </c>
      <c r="Z97" s="25" t="b">
        <f t="shared" si="7"/>
        <v>0</v>
      </c>
      <c r="AA97" s="25" t="b">
        <f t="shared" si="8"/>
        <v>0</v>
      </c>
      <c r="AB97" s="25" t="b">
        <f t="shared" si="9"/>
        <v>0</v>
      </c>
      <c r="AC97" s="25" t="b">
        <f t="shared" si="10"/>
        <v>0</v>
      </c>
      <c r="AD97" s="25" t="b">
        <f t="shared" si="11"/>
        <v>0</v>
      </c>
      <c r="AE97" s="25" t="b">
        <f t="shared" si="12"/>
        <v>0</v>
      </c>
      <c r="AF97" s="25" t="b">
        <f t="shared" si="13"/>
        <v>0</v>
      </c>
    </row>
    <row r="98" spans="2:32" ht="12.9" customHeight="1">
      <c r="B98" s="165"/>
      <c r="C98" s="166"/>
      <c r="D98" s="85"/>
      <c r="E98" s="86"/>
      <c r="F98" s="87"/>
      <c r="G98" s="88"/>
      <c r="H98" s="88"/>
      <c r="I98" s="88"/>
      <c r="J98" s="88"/>
      <c r="K98" s="88"/>
      <c r="L98" s="88"/>
      <c r="M98" s="89"/>
      <c r="N98" s="24"/>
      <c r="O98" s="24"/>
      <c r="P98" s="90"/>
      <c r="Q98" s="90"/>
      <c r="R98" s="91" t="str">
        <f t="shared" si="4"/>
        <v/>
      </c>
      <c r="S98" s="92"/>
      <c r="X98" s="25" t="str">
        <f t="shared" si="5"/>
        <v/>
      </c>
      <c r="Y98" s="25" t="b">
        <f t="shared" si="6"/>
        <v>0</v>
      </c>
      <c r="Z98" s="25" t="b">
        <f t="shared" si="7"/>
        <v>0</v>
      </c>
      <c r="AA98" s="25" t="b">
        <f t="shared" si="8"/>
        <v>0</v>
      </c>
      <c r="AB98" s="25" t="b">
        <f t="shared" si="9"/>
        <v>0</v>
      </c>
      <c r="AC98" s="25" t="b">
        <f t="shared" si="10"/>
        <v>0</v>
      </c>
      <c r="AD98" s="25" t="b">
        <f t="shared" si="11"/>
        <v>0</v>
      </c>
      <c r="AE98" s="25" t="b">
        <f t="shared" si="12"/>
        <v>0</v>
      </c>
      <c r="AF98" s="25" t="b">
        <f t="shared" si="13"/>
        <v>0</v>
      </c>
    </row>
    <row r="99" spans="2:32" ht="12.9" customHeight="1">
      <c r="B99" s="165"/>
      <c r="C99" s="166"/>
      <c r="D99" s="85"/>
      <c r="E99" s="86"/>
      <c r="F99" s="87"/>
      <c r="G99" s="88"/>
      <c r="H99" s="88"/>
      <c r="I99" s="88"/>
      <c r="J99" s="88"/>
      <c r="K99" s="88"/>
      <c r="L99" s="88"/>
      <c r="M99" s="89"/>
      <c r="N99" s="24"/>
      <c r="O99" s="24"/>
      <c r="P99" s="90"/>
      <c r="Q99" s="90"/>
      <c r="R99" s="91" t="str">
        <f t="shared" si="4"/>
        <v/>
      </c>
      <c r="S99" s="92"/>
      <c r="X99" s="25" t="str">
        <f t="shared" si="5"/>
        <v/>
      </c>
      <c r="Y99" s="25" t="b">
        <f t="shared" si="6"/>
        <v>0</v>
      </c>
      <c r="Z99" s="25" t="b">
        <f t="shared" si="7"/>
        <v>0</v>
      </c>
      <c r="AA99" s="25" t="b">
        <f t="shared" si="8"/>
        <v>0</v>
      </c>
      <c r="AB99" s="25" t="b">
        <f t="shared" si="9"/>
        <v>0</v>
      </c>
      <c r="AC99" s="25" t="b">
        <f t="shared" si="10"/>
        <v>0</v>
      </c>
      <c r="AD99" s="25" t="b">
        <f t="shared" si="11"/>
        <v>0</v>
      </c>
      <c r="AE99" s="25" t="b">
        <f t="shared" si="12"/>
        <v>0</v>
      </c>
      <c r="AF99" s="25" t="b">
        <f t="shared" si="13"/>
        <v>0</v>
      </c>
    </row>
    <row r="100" spans="2:32" ht="12.9" customHeight="1">
      <c r="B100" s="165"/>
      <c r="C100" s="166"/>
      <c r="D100" s="85"/>
      <c r="E100" s="86"/>
      <c r="F100" s="87"/>
      <c r="G100" s="88"/>
      <c r="H100" s="88"/>
      <c r="I100" s="88"/>
      <c r="J100" s="88"/>
      <c r="K100" s="88"/>
      <c r="L100" s="88"/>
      <c r="M100" s="89"/>
      <c r="N100" s="24"/>
      <c r="O100" s="24"/>
      <c r="P100" s="90"/>
      <c r="Q100" s="90"/>
      <c r="R100" s="91" t="str">
        <f t="shared" si="4"/>
        <v/>
      </c>
      <c r="S100" s="92"/>
      <c r="X100" s="25" t="str">
        <f t="shared" si="5"/>
        <v/>
      </c>
      <c r="Y100" s="25" t="b">
        <f t="shared" si="6"/>
        <v>0</v>
      </c>
      <c r="Z100" s="25" t="b">
        <f t="shared" si="7"/>
        <v>0</v>
      </c>
      <c r="AA100" s="25" t="b">
        <f t="shared" si="8"/>
        <v>0</v>
      </c>
      <c r="AB100" s="25" t="b">
        <f t="shared" si="9"/>
        <v>0</v>
      </c>
      <c r="AC100" s="25" t="b">
        <f t="shared" si="10"/>
        <v>0</v>
      </c>
      <c r="AD100" s="25" t="b">
        <f t="shared" si="11"/>
        <v>0</v>
      </c>
      <c r="AE100" s="25" t="b">
        <f t="shared" si="12"/>
        <v>0</v>
      </c>
      <c r="AF100" s="25" t="b">
        <f t="shared" si="13"/>
        <v>0</v>
      </c>
    </row>
    <row r="101" spans="2:32" ht="12.9" customHeight="1">
      <c r="B101" s="165"/>
      <c r="C101" s="166"/>
      <c r="D101" s="85"/>
      <c r="E101" s="86"/>
      <c r="F101" s="87"/>
      <c r="G101" s="88"/>
      <c r="H101" s="88"/>
      <c r="I101" s="88"/>
      <c r="J101" s="88"/>
      <c r="K101" s="88"/>
      <c r="L101" s="88"/>
      <c r="M101" s="89"/>
      <c r="N101" s="24"/>
      <c r="O101" s="24"/>
      <c r="P101" s="90"/>
      <c r="Q101" s="90"/>
      <c r="R101" s="91" t="str">
        <f t="shared" si="4"/>
        <v/>
      </c>
      <c r="S101" s="92"/>
      <c r="X101" s="25" t="str">
        <f t="shared" si="5"/>
        <v/>
      </c>
      <c r="Y101" s="25" t="b">
        <f t="shared" si="6"/>
        <v>0</v>
      </c>
      <c r="Z101" s="25" t="b">
        <f t="shared" si="7"/>
        <v>0</v>
      </c>
      <c r="AA101" s="25" t="b">
        <f t="shared" si="8"/>
        <v>0</v>
      </c>
      <c r="AB101" s="25" t="b">
        <f t="shared" si="9"/>
        <v>0</v>
      </c>
      <c r="AC101" s="25" t="b">
        <f t="shared" si="10"/>
        <v>0</v>
      </c>
      <c r="AD101" s="25" t="b">
        <f t="shared" si="11"/>
        <v>0</v>
      </c>
      <c r="AE101" s="25" t="b">
        <f t="shared" si="12"/>
        <v>0</v>
      </c>
      <c r="AF101" s="25" t="b">
        <f t="shared" si="13"/>
        <v>0</v>
      </c>
    </row>
    <row r="102" spans="2:32" ht="12.9" customHeight="1">
      <c r="B102" s="165"/>
      <c r="C102" s="166"/>
      <c r="D102" s="85"/>
      <c r="E102" s="86"/>
      <c r="F102" s="87"/>
      <c r="G102" s="88"/>
      <c r="H102" s="88"/>
      <c r="I102" s="88"/>
      <c r="J102" s="88"/>
      <c r="K102" s="88"/>
      <c r="L102" s="88"/>
      <c r="M102" s="89"/>
      <c r="N102" s="24"/>
      <c r="O102" s="24"/>
      <c r="P102" s="90"/>
      <c r="Q102" s="90"/>
      <c r="R102" s="91" t="str">
        <f t="shared" si="4"/>
        <v/>
      </c>
      <c r="S102" s="92"/>
      <c r="X102" s="25" t="str">
        <f t="shared" si="5"/>
        <v/>
      </c>
      <c r="Y102" s="25" t="b">
        <f t="shared" si="6"/>
        <v>0</v>
      </c>
      <c r="Z102" s="25" t="b">
        <f t="shared" si="7"/>
        <v>0</v>
      </c>
      <c r="AA102" s="25" t="b">
        <f t="shared" si="8"/>
        <v>0</v>
      </c>
      <c r="AB102" s="25" t="b">
        <f t="shared" si="9"/>
        <v>0</v>
      </c>
      <c r="AC102" s="25" t="b">
        <f t="shared" si="10"/>
        <v>0</v>
      </c>
      <c r="AD102" s="25" t="b">
        <f t="shared" si="11"/>
        <v>0</v>
      </c>
      <c r="AE102" s="25" t="b">
        <f t="shared" si="12"/>
        <v>0</v>
      </c>
      <c r="AF102" s="25" t="b">
        <f t="shared" si="13"/>
        <v>0</v>
      </c>
    </row>
    <row r="103" spans="2:32" ht="12.9" customHeight="1">
      <c r="B103" s="165"/>
      <c r="C103" s="166"/>
      <c r="D103" s="85"/>
      <c r="E103" s="86"/>
      <c r="F103" s="87"/>
      <c r="G103" s="88"/>
      <c r="H103" s="88"/>
      <c r="I103" s="88"/>
      <c r="J103" s="88"/>
      <c r="K103" s="88"/>
      <c r="L103" s="88"/>
      <c r="M103" s="89"/>
      <c r="N103" s="24"/>
      <c r="O103" s="24"/>
      <c r="P103" s="90"/>
      <c r="Q103" s="90"/>
      <c r="R103" s="91" t="str">
        <f t="shared" si="4"/>
        <v/>
      </c>
      <c r="S103" s="92"/>
      <c r="X103" s="25" t="str">
        <f t="shared" si="5"/>
        <v/>
      </c>
      <c r="Y103" s="25" t="b">
        <f t="shared" si="6"/>
        <v>0</v>
      </c>
      <c r="Z103" s="25" t="b">
        <f t="shared" si="7"/>
        <v>0</v>
      </c>
      <c r="AA103" s="25" t="b">
        <f t="shared" si="8"/>
        <v>0</v>
      </c>
      <c r="AB103" s="25" t="b">
        <f t="shared" si="9"/>
        <v>0</v>
      </c>
      <c r="AC103" s="25" t="b">
        <f t="shared" si="10"/>
        <v>0</v>
      </c>
      <c r="AD103" s="25" t="b">
        <f t="shared" si="11"/>
        <v>0</v>
      </c>
      <c r="AE103" s="25" t="b">
        <f t="shared" si="12"/>
        <v>0</v>
      </c>
      <c r="AF103" s="25" t="b">
        <f t="shared" si="13"/>
        <v>0</v>
      </c>
    </row>
    <row r="104" spans="2:32" ht="12.9" customHeight="1">
      <c r="B104" s="165"/>
      <c r="C104" s="166"/>
      <c r="D104" s="85"/>
      <c r="E104" s="86"/>
      <c r="F104" s="87"/>
      <c r="G104" s="88"/>
      <c r="H104" s="88"/>
      <c r="I104" s="88"/>
      <c r="J104" s="88"/>
      <c r="K104" s="88"/>
      <c r="L104" s="88"/>
      <c r="M104" s="89"/>
      <c r="N104" s="24"/>
      <c r="O104" s="24"/>
      <c r="P104" s="90"/>
      <c r="Q104" s="90"/>
      <c r="R104" s="91" t="str">
        <f t="shared" si="4"/>
        <v/>
      </c>
      <c r="S104" s="92"/>
      <c r="X104" s="25" t="str">
        <f t="shared" si="5"/>
        <v/>
      </c>
      <c r="Y104" s="25" t="b">
        <f t="shared" si="6"/>
        <v>0</v>
      </c>
      <c r="Z104" s="25" t="b">
        <f t="shared" si="7"/>
        <v>0</v>
      </c>
      <c r="AA104" s="25" t="b">
        <f t="shared" si="8"/>
        <v>0</v>
      </c>
      <c r="AB104" s="25" t="b">
        <f t="shared" si="9"/>
        <v>0</v>
      </c>
      <c r="AC104" s="25" t="b">
        <f t="shared" si="10"/>
        <v>0</v>
      </c>
      <c r="AD104" s="25" t="b">
        <f t="shared" si="11"/>
        <v>0</v>
      </c>
      <c r="AE104" s="25" t="b">
        <f t="shared" si="12"/>
        <v>0</v>
      </c>
      <c r="AF104" s="25" t="b">
        <f t="shared" si="13"/>
        <v>0</v>
      </c>
    </row>
    <row r="105" spans="2:32" ht="12.9" customHeight="1">
      <c r="B105" s="165"/>
      <c r="C105" s="166"/>
      <c r="D105" s="85"/>
      <c r="E105" s="86"/>
      <c r="F105" s="87"/>
      <c r="G105" s="88"/>
      <c r="H105" s="88"/>
      <c r="I105" s="88"/>
      <c r="J105" s="88"/>
      <c r="K105" s="88"/>
      <c r="L105" s="88"/>
      <c r="M105" s="89"/>
      <c r="N105" s="24"/>
      <c r="O105" s="24"/>
      <c r="P105" s="90"/>
      <c r="Q105" s="90"/>
      <c r="R105" s="91" t="str">
        <f t="shared" si="4"/>
        <v/>
      </c>
      <c r="S105" s="92"/>
      <c r="X105" s="25" t="str">
        <f t="shared" si="5"/>
        <v/>
      </c>
      <c r="Y105" s="25" t="b">
        <f t="shared" si="6"/>
        <v>0</v>
      </c>
      <c r="Z105" s="25" t="b">
        <f t="shared" si="7"/>
        <v>0</v>
      </c>
      <c r="AA105" s="25" t="b">
        <f t="shared" si="8"/>
        <v>0</v>
      </c>
      <c r="AB105" s="25" t="b">
        <f t="shared" si="9"/>
        <v>0</v>
      </c>
      <c r="AC105" s="25" t="b">
        <f t="shared" si="10"/>
        <v>0</v>
      </c>
      <c r="AD105" s="25" t="b">
        <f t="shared" si="11"/>
        <v>0</v>
      </c>
      <c r="AE105" s="25" t="b">
        <f t="shared" si="12"/>
        <v>0</v>
      </c>
      <c r="AF105" s="25" t="b">
        <f t="shared" si="13"/>
        <v>0</v>
      </c>
    </row>
    <row r="106" spans="2:32" ht="12.9" customHeight="1">
      <c r="B106" s="165"/>
      <c r="C106" s="166"/>
      <c r="D106" s="85"/>
      <c r="E106" s="86"/>
      <c r="F106" s="87"/>
      <c r="G106" s="88"/>
      <c r="H106" s="88"/>
      <c r="I106" s="88"/>
      <c r="J106" s="88"/>
      <c r="K106" s="88"/>
      <c r="L106" s="88"/>
      <c r="M106" s="89"/>
      <c r="N106" s="24"/>
      <c r="O106" s="24"/>
      <c r="P106" s="90"/>
      <c r="Q106" s="90"/>
      <c r="R106" s="91" t="str">
        <f t="shared" si="4"/>
        <v/>
      </c>
      <c r="S106" s="92"/>
      <c r="X106" s="25" t="str">
        <f t="shared" si="5"/>
        <v/>
      </c>
      <c r="Y106" s="25" t="b">
        <f t="shared" si="6"/>
        <v>0</v>
      </c>
      <c r="Z106" s="25" t="b">
        <f t="shared" si="7"/>
        <v>0</v>
      </c>
      <c r="AA106" s="25" t="b">
        <f t="shared" si="8"/>
        <v>0</v>
      </c>
      <c r="AB106" s="25" t="b">
        <f t="shared" si="9"/>
        <v>0</v>
      </c>
      <c r="AC106" s="25" t="b">
        <f t="shared" si="10"/>
        <v>0</v>
      </c>
      <c r="AD106" s="25" t="b">
        <f t="shared" si="11"/>
        <v>0</v>
      </c>
      <c r="AE106" s="25" t="b">
        <f t="shared" si="12"/>
        <v>0</v>
      </c>
      <c r="AF106" s="25" t="b">
        <f t="shared" si="13"/>
        <v>0</v>
      </c>
    </row>
    <row r="107" spans="2:32" ht="12.9" customHeight="1">
      <c r="B107" s="165"/>
      <c r="C107" s="166"/>
      <c r="D107" s="85"/>
      <c r="E107" s="86"/>
      <c r="F107" s="87"/>
      <c r="G107" s="88"/>
      <c r="H107" s="88"/>
      <c r="I107" s="88"/>
      <c r="J107" s="88"/>
      <c r="K107" s="88"/>
      <c r="L107" s="88"/>
      <c r="M107" s="89"/>
      <c r="N107" s="24"/>
      <c r="O107" s="24"/>
      <c r="P107" s="90"/>
      <c r="Q107" s="90"/>
      <c r="R107" s="91" t="str">
        <f t="shared" si="4"/>
        <v/>
      </c>
      <c r="S107" s="92"/>
      <c r="X107" s="25" t="str">
        <f t="shared" si="5"/>
        <v/>
      </c>
      <c r="Y107" s="25" t="b">
        <f t="shared" si="6"/>
        <v>0</v>
      </c>
      <c r="Z107" s="25" t="b">
        <f t="shared" si="7"/>
        <v>0</v>
      </c>
      <c r="AA107" s="25" t="b">
        <f t="shared" si="8"/>
        <v>0</v>
      </c>
      <c r="AB107" s="25" t="b">
        <f t="shared" si="9"/>
        <v>0</v>
      </c>
      <c r="AC107" s="25" t="b">
        <f t="shared" si="10"/>
        <v>0</v>
      </c>
      <c r="AD107" s="25" t="b">
        <f t="shared" si="11"/>
        <v>0</v>
      </c>
      <c r="AE107" s="25" t="b">
        <f t="shared" si="12"/>
        <v>0</v>
      </c>
      <c r="AF107" s="25" t="b">
        <f t="shared" si="13"/>
        <v>0</v>
      </c>
    </row>
    <row r="108" spans="2:32" ht="12.9" customHeight="1">
      <c r="B108" s="165"/>
      <c r="C108" s="166"/>
      <c r="D108" s="85"/>
      <c r="E108" s="86"/>
      <c r="F108" s="87"/>
      <c r="G108" s="88"/>
      <c r="H108" s="88"/>
      <c r="I108" s="88"/>
      <c r="J108" s="88"/>
      <c r="K108" s="88"/>
      <c r="L108" s="88"/>
      <c r="M108" s="89"/>
      <c r="N108" s="24"/>
      <c r="O108" s="24"/>
      <c r="P108" s="90"/>
      <c r="Q108" s="90"/>
      <c r="R108" s="91" t="str">
        <f t="shared" si="4"/>
        <v/>
      </c>
      <c r="S108" s="92"/>
      <c r="X108" s="25" t="str">
        <f t="shared" si="5"/>
        <v/>
      </c>
      <c r="Y108" s="25" t="b">
        <f t="shared" si="6"/>
        <v>0</v>
      </c>
      <c r="Z108" s="25" t="b">
        <f t="shared" si="7"/>
        <v>0</v>
      </c>
      <c r="AA108" s="25" t="b">
        <f t="shared" si="8"/>
        <v>0</v>
      </c>
      <c r="AB108" s="25" t="b">
        <f t="shared" si="9"/>
        <v>0</v>
      </c>
      <c r="AC108" s="25" t="b">
        <f t="shared" si="10"/>
        <v>0</v>
      </c>
      <c r="AD108" s="25" t="b">
        <f t="shared" si="11"/>
        <v>0</v>
      </c>
      <c r="AE108" s="25" t="b">
        <f t="shared" si="12"/>
        <v>0</v>
      </c>
      <c r="AF108" s="25" t="b">
        <f t="shared" si="13"/>
        <v>0</v>
      </c>
    </row>
    <row r="109" spans="2:32" ht="12.9" customHeight="1">
      <c r="B109" s="165"/>
      <c r="C109" s="166"/>
      <c r="D109" s="85"/>
      <c r="E109" s="86"/>
      <c r="F109" s="87"/>
      <c r="G109" s="88"/>
      <c r="H109" s="88"/>
      <c r="I109" s="88"/>
      <c r="J109" s="88"/>
      <c r="K109" s="88"/>
      <c r="L109" s="88"/>
      <c r="M109" s="89"/>
      <c r="N109" s="24"/>
      <c r="O109" s="24"/>
      <c r="P109" s="90"/>
      <c r="Q109" s="90"/>
      <c r="R109" s="91" t="str">
        <f t="shared" si="4"/>
        <v/>
      </c>
      <c r="S109" s="92"/>
      <c r="X109" s="25" t="str">
        <f t="shared" si="5"/>
        <v/>
      </c>
      <c r="Y109" s="25" t="b">
        <f t="shared" si="6"/>
        <v>0</v>
      </c>
      <c r="Z109" s="25" t="b">
        <f t="shared" si="7"/>
        <v>0</v>
      </c>
      <c r="AA109" s="25" t="b">
        <f t="shared" si="8"/>
        <v>0</v>
      </c>
      <c r="AB109" s="25" t="b">
        <f t="shared" si="9"/>
        <v>0</v>
      </c>
      <c r="AC109" s="25" t="b">
        <f t="shared" si="10"/>
        <v>0</v>
      </c>
      <c r="AD109" s="25" t="b">
        <f t="shared" si="11"/>
        <v>0</v>
      </c>
      <c r="AE109" s="25" t="b">
        <f t="shared" si="12"/>
        <v>0</v>
      </c>
      <c r="AF109" s="25" t="b">
        <f t="shared" si="13"/>
        <v>0</v>
      </c>
    </row>
    <row r="110" spans="2:32" ht="12.9" customHeight="1">
      <c r="B110" s="165"/>
      <c r="C110" s="166"/>
      <c r="D110" s="85"/>
      <c r="E110" s="86"/>
      <c r="F110" s="87"/>
      <c r="G110" s="88"/>
      <c r="H110" s="88"/>
      <c r="I110" s="88"/>
      <c r="J110" s="88"/>
      <c r="K110" s="88"/>
      <c r="L110" s="88"/>
      <c r="M110" s="89"/>
      <c r="N110" s="24"/>
      <c r="O110" s="24"/>
      <c r="P110" s="90"/>
      <c r="Q110" s="90"/>
      <c r="R110" s="91" t="str">
        <f t="shared" si="4"/>
        <v/>
      </c>
      <c r="S110" s="92"/>
      <c r="X110" s="25" t="str">
        <f t="shared" si="5"/>
        <v/>
      </c>
      <c r="Y110" s="25" t="b">
        <f t="shared" si="6"/>
        <v>0</v>
      </c>
      <c r="Z110" s="25" t="b">
        <f t="shared" si="7"/>
        <v>0</v>
      </c>
      <c r="AA110" s="25" t="b">
        <f t="shared" si="8"/>
        <v>0</v>
      </c>
      <c r="AB110" s="25" t="b">
        <f t="shared" si="9"/>
        <v>0</v>
      </c>
      <c r="AC110" s="25" t="b">
        <f t="shared" si="10"/>
        <v>0</v>
      </c>
      <c r="AD110" s="25" t="b">
        <f t="shared" si="11"/>
        <v>0</v>
      </c>
      <c r="AE110" s="25" t="b">
        <f t="shared" si="12"/>
        <v>0</v>
      </c>
      <c r="AF110" s="25" t="b">
        <f t="shared" si="13"/>
        <v>0</v>
      </c>
    </row>
    <row r="111" spans="2:32" ht="12.9" customHeight="1">
      <c r="B111" s="165"/>
      <c r="C111" s="166"/>
      <c r="D111" s="85"/>
      <c r="E111" s="86"/>
      <c r="F111" s="87"/>
      <c r="G111" s="88"/>
      <c r="H111" s="88"/>
      <c r="I111" s="88"/>
      <c r="J111" s="88"/>
      <c r="K111" s="88"/>
      <c r="L111" s="88"/>
      <c r="M111" s="89"/>
      <c r="N111" s="24"/>
      <c r="O111" s="24"/>
      <c r="P111" s="90"/>
      <c r="Q111" s="90"/>
      <c r="R111" s="91" t="str">
        <f t="shared" si="4"/>
        <v/>
      </c>
      <c r="S111" s="92"/>
      <c r="X111" s="25" t="str">
        <f t="shared" si="5"/>
        <v/>
      </c>
      <c r="Y111" s="25" t="b">
        <f t="shared" si="6"/>
        <v>0</v>
      </c>
      <c r="Z111" s="25" t="b">
        <f t="shared" si="7"/>
        <v>0</v>
      </c>
      <c r="AA111" s="25" t="b">
        <f t="shared" si="8"/>
        <v>0</v>
      </c>
      <c r="AB111" s="25" t="b">
        <f t="shared" si="9"/>
        <v>0</v>
      </c>
      <c r="AC111" s="25" t="b">
        <f t="shared" si="10"/>
        <v>0</v>
      </c>
      <c r="AD111" s="25" t="b">
        <f t="shared" si="11"/>
        <v>0</v>
      </c>
      <c r="AE111" s="25" t="b">
        <f t="shared" si="12"/>
        <v>0</v>
      </c>
      <c r="AF111" s="25" t="b">
        <f t="shared" si="13"/>
        <v>0</v>
      </c>
    </row>
    <row r="112" spans="2:32" ht="12.9" customHeight="1">
      <c r="B112" s="165"/>
      <c r="C112" s="166"/>
      <c r="D112" s="85"/>
      <c r="E112" s="86"/>
      <c r="F112" s="87"/>
      <c r="G112" s="169"/>
      <c r="H112" s="169"/>
      <c r="I112" s="169"/>
      <c r="J112" s="169"/>
      <c r="K112" s="169"/>
      <c r="L112" s="169"/>
      <c r="M112" s="170"/>
      <c r="N112" s="24"/>
      <c r="O112" s="24"/>
      <c r="P112" s="171"/>
      <c r="Q112" s="113"/>
      <c r="R112" s="172" t="str">
        <f t="shared" si="4"/>
        <v/>
      </c>
      <c r="S112" s="173"/>
      <c r="X112" s="25" t="str">
        <f t="shared" si="5"/>
        <v/>
      </c>
      <c r="Y112" s="25" t="b">
        <f t="shared" si="6"/>
        <v>0</v>
      </c>
      <c r="Z112" s="25" t="b">
        <f t="shared" si="7"/>
        <v>0</v>
      </c>
      <c r="AA112" s="25" t="b">
        <f t="shared" si="8"/>
        <v>0</v>
      </c>
      <c r="AB112" s="25" t="b">
        <f t="shared" si="9"/>
        <v>0</v>
      </c>
      <c r="AC112" s="25" t="b">
        <f t="shared" si="10"/>
        <v>0</v>
      </c>
      <c r="AD112" s="25" t="b">
        <f t="shared" si="11"/>
        <v>0</v>
      </c>
      <c r="AE112" s="25" t="b">
        <f t="shared" si="12"/>
        <v>0</v>
      </c>
      <c r="AF112" s="25" t="b">
        <f t="shared" si="13"/>
        <v>0</v>
      </c>
    </row>
    <row r="113" spans="2:32" ht="12.9" customHeight="1">
      <c r="B113" s="165"/>
      <c r="C113" s="166"/>
      <c r="D113" s="85"/>
      <c r="E113" s="86"/>
      <c r="F113" s="87"/>
      <c r="G113" s="169"/>
      <c r="H113" s="169"/>
      <c r="I113" s="169"/>
      <c r="J113" s="169"/>
      <c r="K113" s="169"/>
      <c r="L113" s="169"/>
      <c r="M113" s="170"/>
      <c r="N113" s="24"/>
      <c r="O113" s="24"/>
      <c r="P113" s="171"/>
      <c r="Q113" s="113"/>
      <c r="R113" s="172" t="str">
        <f t="shared" si="4"/>
        <v/>
      </c>
      <c r="S113" s="173"/>
      <c r="X113" s="25" t="str">
        <f t="shared" si="5"/>
        <v/>
      </c>
      <c r="Y113" s="25" t="b">
        <f t="shared" si="6"/>
        <v>0</v>
      </c>
      <c r="Z113" s="25" t="b">
        <f t="shared" si="7"/>
        <v>0</v>
      </c>
      <c r="AA113" s="25" t="b">
        <f t="shared" si="8"/>
        <v>0</v>
      </c>
      <c r="AB113" s="25" t="b">
        <f t="shared" si="9"/>
        <v>0</v>
      </c>
      <c r="AC113" s="25" t="b">
        <f t="shared" si="10"/>
        <v>0</v>
      </c>
      <c r="AD113" s="25" t="b">
        <f t="shared" si="11"/>
        <v>0</v>
      </c>
      <c r="AE113" s="25" t="b">
        <f t="shared" si="12"/>
        <v>0</v>
      </c>
      <c r="AF113" s="25" t="b">
        <f t="shared" si="13"/>
        <v>0</v>
      </c>
    </row>
    <row r="114" spans="2:32" ht="12.9" customHeight="1">
      <c r="B114" s="165"/>
      <c r="C114" s="166"/>
      <c r="D114" s="85"/>
      <c r="E114" s="86"/>
      <c r="F114" s="87"/>
      <c r="G114" s="169"/>
      <c r="H114" s="169"/>
      <c r="I114" s="169"/>
      <c r="J114" s="169"/>
      <c r="K114" s="169"/>
      <c r="L114" s="169"/>
      <c r="M114" s="170"/>
      <c r="N114" s="24"/>
      <c r="O114" s="24"/>
      <c r="P114" s="171"/>
      <c r="Q114" s="113"/>
      <c r="R114" s="172" t="str">
        <f t="shared" si="4"/>
        <v/>
      </c>
      <c r="S114" s="173"/>
      <c r="X114" s="25" t="str">
        <f t="shared" si="5"/>
        <v/>
      </c>
      <c r="Y114" s="25" t="b">
        <f t="shared" si="6"/>
        <v>0</v>
      </c>
      <c r="Z114" s="25" t="b">
        <f t="shared" si="7"/>
        <v>0</v>
      </c>
      <c r="AA114" s="25" t="b">
        <f t="shared" si="8"/>
        <v>0</v>
      </c>
      <c r="AB114" s="25" t="b">
        <f t="shared" si="9"/>
        <v>0</v>
      </c>
      <c r="AC114" s="25" t="b">
        <f t="shared" si="10"/>
        <v>0</v>
      </c>
      <c r="AD114" s="25" t="b">
        <f t="shared" si="11"/>
        <v>0</v>
      </c>
      <c r="AE114" s="25" t="b">
        <f t="shared" si="12"/>
        <v>0</v>
      </c>
      <c r="AF114" s="25" t="b">
        <f t="shared" si="13"/>
        <v>0</v>
      </c>
    </row>
    <row r="115" spans="2:32" ht="12.9" customHeight="1">
      <c r="B115" s="165"/>
      <c r="C115" s="166"/>
      <c r="D115" s="85"/>
      <c r="E115" s="86"/>
      <c r="F115" s="87"/>
      <c r="G115" s="169"/>
      <c r="H115" s="169"/>
      <c r="I115" s="169"/>
      <c r="J115" s="169"/>
      <c r="K115" s="169"/>
      <c r="L115" s="169"/>
      <c r="M115" s="170"/>
      <c r="N115" s="24"/>
      <c r="O115" s="24"/>
      <c r="P115" s="171"/>
      <c r="Q115" s="113"/>
      <c r="R115" s="172" t="str">
        <f t="shared" si="4"/>
        <v/>
      </c>
      <c r="S115" s="173"/>
      <c r="X115" s="25" t="str">
        <f t="shared" si="5"/>
        <v/>
      </c>
      <c r="Y115" s="25" t="b">
        <f t="shared" si="6"/>
        <v>0</v>
      </c>
      <c r="Z115" s="25" t="b">
        <f t="shared" si="7"/>
        <v>0</v>
      </c>
      <c r="AA115" s="25" t="b">
        <f t="shared" si="8"/>
        <v>0</v>
      </c>
      <c r="AB115" s="25" t="b">
        <f t="shared" si="9"/>
        <v>0</v>
      </c>
      <c r="AC115" s="25" t="b">
        <f t="shared" si="10"/>
        <v>0</v>
      </c>
      <c r="AD115" s="25" t="b">
        <f t="shared" si="11"/>
        <v>0</v>
      </c>
      <c r="AE115" s="25" t="b">
        <f t="shared" si="12"/>
        <v>0</v>
      </c>
      <c r="AF115" s="25" t="b">
        <f t="shared" si="13"/>
        <v>0</v>
      </c>
    </row>
    <row r="116" spans="2:32" ht="12.9" customHeight="1">
      <c r="B116" s="165"/>
      <c r="C116" s="166"/>
      <c r="D116" s="85"/>
      <c r="E116" s="86"/>
      <c r="F116" s="87"/>
      <c r="G116" s="169"/>
      <c r="H116" s="169"/>
      <c r="I116" s="169"/>
      <c r="J116" s="169"/>
      <c r="K116" s="169"/>
      <c r="L116" s="169"/>
      <c r="M116" s="170"/>
      <c r="N116" s="24"/>
      <c r="O116" s="24"/>
      <c r="P116" s="171"/>
      <c r="Q116" s="113"/>
      <c r="R116" s="172" t="str">
        <f t="shared" si="4"/>
        <v/>
      </c>
      <c r="S116" s="173"/>
      <c r="X116" s="25" t="str">
        <f t="shared" si="5"/>
        <v/>
      </c>
      <c r="Y116" s="25" t="b">
        <f t="shared" si="6"/>
        <v>0</v>
      </c>
      <c r="Z116" s="25" t="b">
        <f t="shared" si="7"/>
        <v>0</v>
      </c>
      <c r="AA116" s="25" t="b">
        <f t="shared" si="8"/>
        <v>0</v>
      </c>
      <c r="AB116" s="25" t="b">
        <f t="shared" si="9"/>
        <v>0</v>
      </c>
      <c r="AC116" s="25" t="b">
        <f t="shared" si="10"/>
        <v>0</v>
      </c>
      <c r="AD116" s="25" t="b">
        <f t="shared" si="11"/>
        <v>0</v>
      </c>
      <c r="AE116" s="25" t="b">
        <f t="shared" si="12"/>
        <v>0</v>
      </c>
      <c r="AF116" s="25" t="b">
        <f t="shared" si="13"/>
        <v>0</v>
      </c>
    </row>
    <row r="117" spans="2:32" ht="12.9" customHeight="1">
      <c r="B117" s="165"/>
      <c r="C117" s="166"/>
      <c r="D117" s="85"/>
      <c r="E117" s="86"/>
      <c r="F117" s="87"/>
      <c r="G117" s="169"/>
      <c r="H117" s="169"/>
      <c r="I117" s="169"/>
      <c r="J117" s="169"/>
      <c r="K117" s="169"/>
      <c r="L117" s="169"/>
      <c r="M117" s="170"/>
      <c r="N117" s="24"/>
      <c r="O117" s="24"/>
      <c r="P117" s="171"/>
      <c r="Q117" s="113"/>
      <c r="R117" s="172" t="str">
        <f t="shared" si="4"/>
        <v/>
      </c>
      <c r="S117" s="173"/>
      <c r="X117" s="25" t="str">
        <f t="shared" si="5"/>
        <v/>
      </c>
      <c r="Y117" s="25" t="b">
        <f t="shared" si="6"/>
        <v>0</v>
      </c>
      <c r="Z117" s="25" t="b">
        <f t="shared" si="7"/>
        <v>0</v>
      </c>
      <c r="AA117" s="25" t="b">
        <f t="shared" si="8"/>
        <v>0</v>
      </c>
      <c r="AB117" s="25" t="b">
        <f t="shared" si="9"/>
        <v>0</v>
      </c>
      <c r="AC117" s="25" t="b">
        <f t="shared" si="10"/>
        <v>0</v>
      </c>
      <c r="AD117" s="25" t="b">
        <f t="shared" si="11"/>
        <v>0</v>
      </c>
      <c r="AE117" s="25" t="b">
        <f t="shared" si="12"/>
        <v>0</v>
      </c>
      <c r="AF117" s="25" t="b">
        <f t="shared" si="13"/>
        <v>0</v>
      </c>
    </row>
    <row r="118" spans="2:32" ht="12.9" customHeight="1">
      <c r="B118" s="165"/>
      <c r="C118" s="166"/>
      <c r="D118" s="85"/>
      <c r="E118" s="86"/>
      <c r="F118" s="87"/>
      <c r="G118" s="169"/>
      <c r="H118" s="169"/>
      <c r="I118" s="169"/>
      <c r="J118" s="169"/>
      <c r="K118" s="169"/>
      <c r="L118" s="169"/>
      <c r="M118" s="170"/>
      <c r="N118" s="24"/>
      <c r="O118" s="24"/>
      <c r="P118" s="171"/>
      <c r="Q118" s="113"/>
      <c r="R118" s="172" t="str">
        <f t="shared" si="4"/>
        <v/>
      </c>
      <c r="S118" s="173"/>
      <c r="X118" s="25" t="str">
        <f t="shared" si="5"/>
        <v/>
      </c>
      <c r="Y118" s="25" t="b">
        <f t="shared" si="6"/>
        <v>0</v>
      </c>
      <c r="Z118" s="25" t="b">
        <f t="shared" si="7"/>
        <v>0</v>
      </c>
      <c r="AA118" s="25" t="b">
        <f t="shared" si="8"/>
        <v>0</v>
      </c>
      <c r="AB118" s="25" t="b">
        <f t="shared" si="9"/>
        <v>0</v>
      </c>
      <c r="AC118" s="25" t="b">
        <f t="shared" si="10"/>
        <v>0</v>
      </c>
      <c r="AD118" s="25" t="b">
        <f t="shared" si="11"/>
        <v>0</v>
      </c>
      <c r="AE118" s="25" t="b">
        <f t="shared" si="12"/>
        <v>0</v>
      </c>
      <c r="AF118" s="25" t="b">
        <f t="shared" si="13"/>
        <v>0</v>
      </c>
    </row>
    <row r="119" spans="2:32" ht="12.9" customHeight="1">
      <c r="B119" s="165"/>
      <c r="C119" s="166"/>
      <c r="D119" s="85"/>
      <c r="E119" s="86"/>
      <c r="F119" s="87"/>
      <c r="G119" s="169"/>
      <c r="H119" s="169"/>
      <c r="I119" s="169"/>
      <c r="J119" s="169"/>
      <c r="K119" s="169"/>
      <c r="L119" s="169"/>
      <c r="M119" s="170"/>
      <c r="N119" s="24"/>
      <c r="O119" s="24"/>
      <c r="P119" s="171"/>
      <c r="Q119" s="113"/>
      <c r="R119" s="172" t="str">
        <f t="shared" si="4"/>
        <v/>
      </c>
      <c r="S119" s="173"/>
      <c r="X119" s="25" t="str">
        <f t="shared" si="5"/>
        <v/>
      </c>
      <c r="Y119" s="25" t="b">
        <f t="shared" si="6"/>
        <v>0</v>
      </c>
      <c r="Z119" s="25" t="b">
        <f t="shared" si="7"/>
        <v>0</v>
      </c>
      <c r="AA119" s="25" t="b">
        <f t="shared" si="8"/>
        <v>0</v>
      </c>
      <c r="AB119" s="25" t="b">
        <f t="shared" si="9"/>
        <v>0</v>
      </c>
      <c r="AC119" s="25" t="b">
        <f t="shared" si="10"/>
        <v>0</v>
      </c>
      <c r="AD119" s="25" t="b">
        <f t="shared" si="11"/>
        <v>0</v>
      </c>
      <c r="AE119" s="25" t="b">
        <f t="shared" si="12"/>
        <v>0</v>
      </c>
      <c r="AF119" s="25" t="b">
        <f t="shared" si="13"/>
        <v>0</v>
      </c>
    </row>
    <row r="120" spans="2:32" ht="12.9" customHeight="1">
      <c r="B120" s="165"/>
      <c r="C120" s="166"/>
      <c r="D120" s="85"/>
      <c r="E120" s="86"/>
      <c r="F120" s="87"/>
      <c r="G120" s="169"/>
      <c r="H120" s="169"/>
      <c r="I120" s="169"/>
      <c r="J120" s="169"/>
      <c r="K120" s="169"/>
      <c r="L120" s="169"/>
      <c r="M120" s="170"/>
      <c r="N120" s="24"/>
      <c r="O120" s="24"/>
      <c r="P120" s="171"/>
      <c r="Q120" s="113"/>
      <c r="R120" s="172" t="str">
        <f t="shared" si="4"/>
        <v/>
      </c>
      <c r="S120" s="173"/>
      <c r="X120" s="25" t="str">
        <f t="shared" si="5"/>
        <v/>
      </c>
      <c r="Y120" s="25" t="b">
        <f t="shared" si="6"/>
        <v>0</v>
      </c>
      <c r="Z120" s="25" t="b">
        <f t="shared" si="7"/>
        <v>0</v>
      </c>
      <c r="AA120" s="25" t="b">
        <f t="shared" si="8"/>
        <v>0</v>
      </c>
      <c r="AB120" s="25" t="b">
        <f t="shared" si="9"/>
        <v>0</v>
      </c>
      <c r="AC120" s="25" t="b">
        <f t="shared" si="10"/>
        <v>0</v>
      </c>
      <c r="AD120" s="25" t="b">
        <f t="shared" si="11"/>
        <v>0</v>
      </c>
      <c r="AE120" s="25" t="b">
        <f t="shared" si="12"/>
        <v>0</v>
      </c>
      <c r="AF120" s="25" t="b">
        <f t="shared" si="13"/>
        <v>0</v>
      </c>
    </row>
    <row r="121" spans="2:32" ht="12.9" customHeight="1">
      <c r="B121" s="165"/>
      <c r="C121" s="166"/>
      <c r="D121" s="85"/>
      <c r="E121" s="86"/>
      <c r="F121" s="87"/>
      <c r="G121" s="169"/>
      <c r="H121" s="169"/>
      <c r="I121" s="169"/>
      <c r="J121" s="169"/>
      <c r="K121" s="169"/>
      <c r="L121" s="169"/>
      <c r="M121" s="170"/>
      <c r="N121" s="24"/>
      <c r="O121" s="24"/>
      <c r="P121" s="171"/>
      <c r="Q121" s="113"/>
      <c r="R121" s="172" t="str">
        <f t="shared" si="4"/>
        <v/>
      </c>
      <c r="S121" s="173"/>
      <c r="X121" s="25" t="str">
        <f t="shared" si="5"/>
        <v/>
      </c>
      <c r="Y121" s="25" t="b">
        <f t="shared" si="6"/>
        <v>0</v>
      </c>
      <c r="Z121" s="25" t="b">
        <f t="shared" si="7"/>
        <v>0</v>
      </c>
      <c r="AA121" s="25" t="b">
        <f t="shared" si="8"/>
        <v>0</v>
      </c>
      <c r="AB121" s="25" t="b">
        <f t="shared" si="9"/>
        <v>0</v>
      </c>
      <c r="AC121" s="25" t="b">
        <f t="shared" si="10"/>
        <v>0</v>
      </c>
      <c r="AD121" s="25" t="b">
        <f t="shared" si="11"/>
        <v>0</v>
      </c>
      <c r="AE121" s="25" t="b">
        <f t="shared" si="12"/>
        <v>0</v>
      </c>
      <c r="AF121" s="25" t="b">
        <f t="shared" si="13"/>
        <v>0</v>
      </c>
    </row>
    <row r="122" spans="2:32" ht="12.9" customHeight="1">
      <c r="B122" s="165"/>
      <c r="C122" s="166"/>
      <c r="D122" s="85"/>
      <c r="E122" s="86"/>
      <c r="F122" s="87"/>
      <c r="G122" s="169"/>
      <c r="H122" s="169"/>
      <c r="I122" s="169"/>
      <c r="J122" s="169"/>
      <c r="K122" s="169"/>
      <c r="L122" s="169"/>
      <c r="M122" s="170"/>
      <c r="N122" s="24"/>
      <c r="O122" s="24"/>
      <c r="P122" s="171"/>
      <c r="Q122" s="113"/>
      <c r="R122" s="172" t="str">
        <f t="shared" si="4"/>
        <v/>
      </c>
      <c r="S122" s="173"/>
      <c r="X122" s="25" t="str">
        <f t="shared" si="5"/>
        <v/>
      </c>
      <c r="Y122" s="25" t="b">
        <f t="shared" si="6"/>
        <v>0</v>
      </c>
      <c r="Z122" s="25" t="b">
        <f t="shared" si="7"/>
        <v>0</v>
      </c>
      <c r="AA122" s="25" t="b">
        <f t="shared" si="8"/>
        <v>0</v>
      </c>
      <c r="AB122" s="25" t="b">
        <f t="shared" si="9"/>
        <v>0</v>
      </c>
      <c r="AC122" s="25" t="b">
        <f t="shared" si="10"/>
        <v>0</v>
      </c>
      <c r="AD122" s="25" t="b">
        <f t="shared" si="11"/>
        <v>0</v>
      </c>
      <c r="AE122" s="25" t="b">
        <f t="shared" si="12"/>
        <v>0</v>
      </c>
      <c r="AF122" s="25" t="b">
        <f t="shared" si="13"/>
        <v>0</v>
      </c>
    </row>
    <row r="123" spans="2:32" ht="12.9" customHeight="1">
      <c r="B123" s="165"/>
      <c r="C123" s="166"/>
      <c r="D123" s="85"/>
      <c r="E123" s="86"/>
      <c r="F123" s="87"/>
      <c r="G123" s="169"/>
      <c r="H123" s="169"/>
      <c r="I123" s="169"/>
      <c r="J123" s="169"/>
      <c r="K123" s="169"/>
      <c r="L123" s="169"/>
      <c r="M123" s="170"/>
      <c r="N123" s="24"/>
      <c r="O123" s="24"/>
      <c r="P123" s="171"/>
      <c r="Q123" s="113"/>
      <c r="R123" s="172" t="str">
        <f t="shared" si="4"/>
        <v/>
      </c>
      <c r="S123" s="173"/>
      <c r="X123" s="25" t="str">
        <f t="shared" si="5"/>
        <v/>
      </c>
      <c r="Y123" s="25" t="b">
        <f t="shared" si="6"/>
        <v>0</v>
      </c>
      <c r="Z123" s="25" t="b">
        <f t="shared" si="7"/>
        <v>0</v>
      </c>
      <c r="AA123" s="25" t="b">
        <f t="shared" si="8"/>
        <v>0</v>
      </c>
      <c r="AB123" s="25" t="b">
        <f t="shared" si="9"/>
        <v>0</v>
      </c>
      <c r="AC123" s="25" t="b">
        <f t="shared" si="10"/>
        <v>0</v>
      </c>
      <c r="AD123" s="25" t="b">
        <f t="shared" si="11"/>
        <v>0</v>
      </c>
      <c r="AE123" s="25" t="b">
        <f t="shared" si="12"/>
        <v>0</v>
      </c>
      <c r="AF123" s="25" t="b">
        <f t="shared" si="13"/>
        <v>0</v>
      </c>
    </row>
    <row r="124" spans="2:32" ht="12.9" customHeight="1">
      <c r="B124" s="165"/>
      <c r="C124" s="166"/>
      <c r="D124" s="85"/>
      <c r="E124" s="86"/>
      <c r="F124" s="87"/>
      <c r="G124" s="169"/>
      <c r="H124" s="169"/>
      <c r="I124" s="169"/>
      <c r="J124" s="169"/>
      <c r="K124" s="169"/>
      <c r="L124" s="169"/>
      <c r="M124" s="170"/>
      <c r="N124" s="24"/>
      <c r="O124" s="24"/>
      <c r="P124" s="171"/>
      <c r="Q124" s="113"/>
      <c r="R124" s="172" t="str">
        <f t="shared" si="4"/>
        <v/>
      </c>
      <c r="S124" s="173"/>
      <c r="X124" s="25" t="str">
        <f t="shared" si="5"/>
        <v/>
      </c>
      <c r="Y124" s="25" t="b">
        <f t="shared" si="6"/>
        <v>0</v>
      </c>
      <c r="Z124" s="25" t="b">
        <f t="shared" si="7"/>
        <v>0</v>
      </c>
      <c r="AA124" s="25" t="b">
        <f t="shared" si="8"/>
        <v>0</v>
      </c>
      <c r="AB124" s="25" t="b">
        <f t="shared" si="9"/>
        <v>0</v>
      </c>
      <c r="AC124" s="25" t="b">
        <f t="shared" si="10"/>
        <v>0</v>
      </c>
      <c r="AD124" s="25" t="b">
        <f t="shared" si="11"/>
        <v>0</v>
      </c>
      <c r="AE124" s="25" t="b">
        <f t="shared" si="12"/>
        <v>0</v>
      </c>
      <c r="AF124" s="25" t="b">
        <f t="shared" si="13"/>
        <v>0</v>
      </c>
    </row>
    <row r="125" spans="2:32" ht="12.9" customHeight="1">
      <c r="B125" s="165"/>
      <c r="C125" s="166"/>
      <c r="D125" s="85"/>
      <c r="E125" s="86"/>
      <c r="F125" s="87"/>
      <c r="G125" s="169"/>
      <c r="H125" s="169"/>
      <c r="I125" s="169"/>
      <c r="J125" s="169"/>
      <c r="K125" s="169"/>
      <c r="L125" s="169"/>
      <c r="M125" s="170"/>
      <c r="N125" s="24"/>
      <c r="O125" s="24"/>
      <c r="P125" s="171"/>
      <c r="Q125" s="113"/>
      <c r="R125" s="172" t="str">
        <f t="shared" si="4"/>
        <v/>
      </c>
      <c r="S125" s="173"/>
      <c r="X125" s="25" t="str">
        <f t="shared" si="5"/>
        <v/>
      </c>
      <c r="Y125" s="25" t="b">
        <f t="shared" si="6"/>
        <v>0</v>
      </c>
      <c r="Z125" s="25" t="b">
        <f t="shared" si="7"/>
        <v>0</v>
      </c>
      <c r="AA125" s="25" t="b">
        <f t="shared" si="8"/>
        <v>0</v>
      </c>
      <c r="AB125" s="25" t="b">
        <f t="shared" si="9"/>
        <v>0</v>
      </c>
      <c r="AC125" s="25" t="b">
        <f t="shared" si="10"/>
        <v>0</v>
      </c>
      <c r="AD125" s="25" t="b">
        <f t="shared" si="11"/>
        <v>0</v>
      </c>
      <c r="AE125" s="25" t="b">
        <f t="shared" si="12"/>
        <v>0</v>
      </c>
      <c r="AF125" s="25" t="b">
        <f t="shared" si="13"/>
        <v>0</v>
      </c>
    </row>
    <row r="126" spans="2:32" ht="12.9" customHeight="1">
      <c r="B126" s="165"/>
      <c r="C126" s="166"/>
      <c r="D126" s="85"/>
      <c r="E126" s="86"/>
      <c r="F126" s="87"/>
      <c r="G126" s="169"/>
      <c r="H126" s="169"/>
      <c r="I126" s="169"/>
      <c r="J126" s="169"/>
      <c r="K126" s="169"/>
      <c r="L126" s="169"/>
      <c r="M126" s="170"/>
      <c r="N126" s="24"/>
      <c r="O126" s="24"/>
      <c r="P126" s="171"/>
      <c r="Q126" s="113"/>
      <c r="R126" s="172" t="str">
        <f t="shared" si="4"/>
        <v/>
      </c>
      <c r="S126" s="173"/>
      <c r="X126" s="25" t="str">
        <f t="shared" si="5"/>
        <v/>
      </c>
      <c r="Y126" s="25" t="b">
        <f t="shared" si="6"/>
        <v>0</v>
      </c>
      <c r="Z126" s="25" t="b">
        <f t="shared" si="7"/>
        <v>0</v>
      </c>
      <c r="AA126" s="25" t="b">
        <f t="shared" si="8"/>
        <v>0</v>
      </c>
      <c r="AB126" s="25" t="b">
        <f t="shared" si="9"/>
        <v>0</v>
      </c>
      <c r="AC126" s="25" t="b">
        <f t="shared" si="10"/>
        <v>0</v>
      </c>
      <c r="AD126" s="25" t="b">
        <f t="shared" si="11"/>
        <v>0</v>
      </c>
      <c r="AE126" s="25" t="b">
        <f t="shared" si="12"/>
        <v>0</v>
      </c>
      <c r="AF126" s="25" t="b">
        <f t="shared" si="13"/>
        <v>0</v>
      </c>
    </row>
    <row r="127" spans="2:32" ht="12.9" customHeight="1">
      <c r="B127" s="165"/>
      <c r="C127" s="166"/>
      <c r="D127" s="85"/>
      <c r="E127" s="86"/>
      <c r="F127" s="87"/>
      <c r="G127" s="169"/>
      <c r="H127" s="169"/>
      <c r="I127" s="169"/>
      <c r="J127" s="169"/>
      <c r="K127" s="169"/>
      <c r="L127" s="169"/>
      <c r="M127" s="170"/>
      <c r="N127" s="24"/>
      <c r="O127" s="24"/>
      <c r="P127" s="171"/>
      <c r="Q127" s="113"/>
      <c r="R127" s="172" t="str">
        <f t="shared" si="4"/>
        <v/>
      </c>
      <c r="S127" s="173"/>
      <c r="X127" s="25" t="str">
        <f t="shared" si="5"/>
        <v/>
      </c>
      <c r="Y127" s="25" t="b">
        <f t="shared" si="6"/>
        <v>0</v>
      </c>
      <c r="Z127" s="25" t="b">
        <f t="shared" si="7"/>
        <v>0</v>
      </c>
      <c r="AA127" s="25" t="b">
        <f t="shared" si="8"/>
        <v>0</v>
      </c>
      <c r="AB127" s="25" t="b">
        <f t="shared" si="9"/>
        <v>0</v>
      </c>
      <c r="AC127" s="25" t="b">
        <f t="shared" si="10"/>
        <v>0</v>
      </c>
      <c r="AD127" s="25" t="b">
        <f t="shared" si="11"/>
        <v>0</v>
      </c>
      <c r="AE127" s="25" t="b">
        <f t="shared" si="12"/>
        <v>0</v>
      </c>
      <c r="AF127" s="25" t="b">
        <f t="shared" si="13"/>
        <v>0</v>
      </c>
    </row>
    <row r="128" spans="2:32" ht="12.9" customHeight="1">
      <c r="B128" s="165"/>
      <c r="C128" s="166"/>
      <c r="D128" s="85"/>
      <c r="E128" s="86"/>
      <c r="F128" s="87"/>
      <c r="G128" s="169"/>
      <c r="H128" s="169"/>
      <c r="I128" s="169"/>
      <c r="J128" s="169"/>
      <c r="K128" s="169"/>
      <c r="L128" s="169"/>
      <c r="M128" s="170"/>
      <c r="N128" s="24"/>
      <c r="O128" s="24"/>
      <c r="P128" s="171"/>
      <c r="Q128" s="113"/>
      <c r="R128" s="172" t="str">
        <f t="shared" si="4"/>
        <v/>
      </c>
      <c r="S128" s="173"/>
      <c r="X128" s="25" t="str">
        <f t="shared" si="5"/>
        <v/>
      </c>
      <c r="Y128" s="25" t="b">
        <f t="shared" si="6"/>
        <v>0</v>
      </c>
      <c r="Z128" s="25" t="b">
        <f t="shared" si="7"/>
        <v>0</v>
      </c>
      <c r="AA128" s="25" t="b">
        <f t="shared" si="8"/>
        <v>0</v>
      </c>
      <c r="AB128" s="25" t="b">
        <f t="shared" si="9"/>
        <v>0</v>
      </c>
      <c r="AC128" s="25" t="b">
        <f t="shared" si="10"/>
        <v>0</v>
      </c>
      <c r="AD128" s="25" t="b">
        <f t="shared" si="11"/>
        <v>0</v>
      </c>
      <c r="AE128" s="25" t="b">
        <f t="shared" si="12"/>
        <v>0</v>
      </c>
      <c r="AF128" s="25" t="b">
        <f t="shared" si="13"/>
        <v>0</v>
      </c>
    </row>
    <row r="129" spans="2:32" ht="12.9" customHeight="1">
      <c r="B129" s="165"/>
      <c r="C129" s="166"/>
      <c r="D129" s="85"/>
      <c r="E129" s="86"/>
      <c r="F129" s="87"/>
      <c r="G129" s="169"/>
      <c r="H129" s="169"/>
      <c r="I129" s="169"/>
      <c r="J129" s="169"/>
      <c r="K129" s="169"/>
      <c r="L129" s="169"/>
      <c r="M129" s="170"/>
      <c r="N129" s="24"/>
      <c r="O129" s="24"/>
      <c r="P129" s="171"/>
      <c r="Q129" s="113"/>
      <c r="R129" s="172" t="str">
        <f t="shared" si="4"/>
        <v/>
      </c>
      <c r="S129" s="173"/>
      <c r="X129" s="25" t="str">
        <f t="shared" si="5"/>
        <v/>
      </c>
      <c r="Y129" s="25" t="b">
        <f t="shared" si="6"/>
        <v>0</v>
      </c>
      <c r="Z129" s="25" t="b">
        <f t="shared" si="7"/>
        <v>0</v>
      </c>
      <c r="AA129" s="25" t="b">
        <f t="shared" si="8"/>
        <v>0</v>
      </c>
      <c r="AB129" s="25" t="b">
        <f t="shared" si="9"/>
        <v>0</v>
      </c>
      <c r="AC129" s="25" t="b">
        <f t="shared" si="10"/>
        <v>0</v>
      </c>
      <c r="AD129" s="25" t="b">
        <f t="shared" si="11"/>
        <v>0</v>
      </c>
      <c r="AE129" s="25" t="b">
        <f t="shared" si="12"/>
        <v>0</v>
      </c>
      <c r="AF129" s="25" t="b">
        <f t="shared" si="13"/>
        <v>0</v>
      </c>
    </row>
    <row r="130" spans="2:32" ht="12.9" customHeight="1">
      <c r="B130" s="165"/>
      <c r="C130" s="166"/>
      <c r="D130" s="85"/>
      <c r="E130" s="86"/>
      <c r="F130" s="87"/>
      <c r="G130" s="169"/>
      <c r="H130" s="169"/>
      <c r="I130" s="169"/>
      <c r="J130" s="169"/>
      <c r="K130" s="169"/>
      <c r="L130" s="169"/>
      <c r="M130" s="170"/>
      <c r="N130" s="24"/>
      <c r="O130" s="24"/>
      <c r="P130" s="171"/>
      <c r="Q130" s="113"/>
      <c r="R130" s="172" t="str">
        <f t="shared" si="4"/>
        <v/>
      </c>
      <c r="S130" s="173"/>
      <c r="X130" s="25" t="str">
        <f t="shared" si="5"/>
        <v/>
      </c>
      <c r="Y130" s="25" t="b">
        <f t="shared" si="6"/>
        <v>0</v>
      </c>
      <c r="Z130" s="25" t="b">
        <f t="shared" si="7"/>
        <v>0</v>
      </c>
      <c r="AA130" s="25" t="b">
        <f t="shared" si="8"/>
        <v>0</v>
      </c>
      <c r="AB130" s="25" t="b">
        <f t="shared" si="9"/>
        <v>0</v>
      </c>
      <c r="AC130" s="25" t="b">
        <f t="shared" si="10"/>
        <v>0</v>
      </c>
      <c r="AD130" s="25" t="b">
        <f t="shared" si="11"/>
        <v>0</v>
      </c>
      <c r="AE130" s="25" t="b">
        <f t="shared" si="12"/>
        <v>0</v>
      </c>
      <c r="AF130" s="25" t="b">
        <f t="shared" si="13"/>
        <v>0</v>
      </c>
    </row>
    <row r="131" spans="2:32" ht="12.9" customHeight="1">
      <c r="B131" s="165"/>
      <c r="C131" s="166"/>
      <c r="D131" s="85"/>
      <c r="E131" s="86"/>
      <c r="F131" s="87"/>
      <c r="G131" s="169"/>
      <c r="H131" s="169"/>
      <c r="I131" s="169"/>
      <c r="J131" s="169"/>
      <c r="K131" s="169"/>
      <c r="L131" s="169"/>
      <c r="M131" s="170"/>
      <c r="N131" s="24"/>
      <c r="O131" s="24"/>
      <c r="P131" s="171"/>
      <c r="Q131" s="113"/>
      <c r="R131" s="172" t="str">
        <f t="shared" si="4"/>
        <v/>
      </c>
      <c r="S131" s="173"/>
      <c r="X131" s="25" t="str">
        <f t="shared" si="5"/>
        <v/>
      </c>
      <c r="Y131" s="25" t="b">
        <f t="shared" si="6"/>
        <v>0</v>
      </c>
      <c r="Z131" s="25" t="b">
        <f t="shared" si="7"/>
        <v>0</v>
      </c>
      <c r="AA131" s="25" t="b">
        <f t="shared" si="8"/>
        <v>0</v>
      </c>
      <c r="AB131" s="25" t="b">
        <f t="shared" si="9"/>
        <v>0</v>
      </c>
      <c r="AC131" s="25" t="b">
        <f t="shared" si="10"/>
        <v>0</v>
      </c>
      <c r="AD131" s="25" t="b">
        <f t="shared" si="11"/>
        <v>0</v>
      </c>
      <c r="AE131" s="25" t="b">
        <f t="shared" si="12"/>
        <v>0</v>
      </c>
      <c r="AF131" s="25" t="b">
        <f t="shared" si="13"/>
        <v>0</v>
      </c>
    </row>
    <row r="132" spans="2:32" ht="12.9" customHeight="1">
      <c r="B132" s="165"/>
      <c r="C132" s="166"/>
      <c r="D132" s="85"/>
      <c r="E132" s="86"/>
      <c r="F132" s="87"/>
      <c r="G132" s="169"/>
      <c r="H132" s="169"/>
      <c r="I132" s="169"/>
      <c r="J132" s="169"/>
      <c r="K132" s="169"/>
      <c r="L132" s="169"/>
      <c r="M132" s="170"/>
      <c r="N132" s="24"/>
      <c r="O132" s="24"/>
      <c r="P132" s="171"/>
      <c r="Q132" s="113"/>
      <c r="R132" s="172" t="str">
        <f t="shared" si="4"/>
        <v/>
      </c>
      <c r="S132" s="173"/>
      <c r="X132" s="25" t="str">
        <f t="shared" si="5"/>
        <v/>
      </c>
      <c r="Y132" s="25" t="b">
        <f t="shared" si="6"/>
        <v>0</v>
      </c>
      <c r="Z132" s="25" t="b">
        <f t="shared" si="7"/>
        <v>0</v>
      </c>
      <c r="AA132" s="25" t="b">
        <f t="shared" si="8"/>
        <v>0</v>
      </c>
      <c r="AB132" s="25" t="b">
        <f t="shared" si="9"/>
        <v>0</v>
      </c>
      <c r="AC132" s="25" t="b">
        <f t="shared" si="10"/>
        <v>0</v>
      </c>
      <c r="AD132" s="25" t="b">
        <f t="shared" si="11"/>
        <v>0</v>
      </c>
      <c r="AE132" s="25" t="b">
        <f t="shared" si="12"/>
        <v>0</v>
      </c>
      <c r="AF132" s="25" t="b">
        <f t="shared" si="13"/>
        <v>0</v>
      </c>
    </row>
    <row r="133" spans="2:32" ht="12.9" customHeight="1">
      <c r="B133" s="165"/>
      <c r="C133" s="166"/>
      <c r="D133" s="85"/>
      <c r="E133" s="86"/>
      <c r="F133" s="87"/>
      <c r="G133" s="169"/>
      <c r="H133" s="169"/>
      <c r="I133" s="169"/>
      <c r="J133" s="169"/>
      <c r="K133" s="169"/>
      <c r="L133" s="169"/>
      <c r="M133" s="170"/>
      <c r="N133" s="24"/>
      <c r="O133" s="24"/>
      <c r="P133" s="171"/>
      <c r="Q133" s="113"/>
      <c r="R133" s="172" t="str">
        <f t="shared" si="4"/>
        <v/>
      </c>
      <c r="S133" s="173"/>
      <c r="X133" s="25" t="str">
        <f t="shared" si="5"/>
        <v/>
      </c>
      <c r="Y133" s="25" t="b">
        <f t="shared" si="6"/>
        <v>0</v>
      </c>
      <c r="Z133" s="25" t="b">
        <f t="shared" si="7"/>
        <v>0</v>
      </c>
      <c r="AA133" s="25" t="b">
        <f t="shared" si="8"/>
        <v>0</v>
      </c>
      <c r="AB133" s="25" t="b">
        <f t="shared" si="9"/>
        <v>0</v>
      </c>
      <c r="AC133" s="25" t="b">
        <f t="shared" si="10"/>
        <v>0</v>
      </c>
      <c r="AD133" s="25" t="b">
        <f t="shared" si="11"/>
        <v>0</v>
      </c>
      <c r="AE133" s="25" t="b">
        <f t="shared" si="12"/>
        <v>0</v>
      </c>
      <c r="AF133" s="25" t="b">
        <f t="shared" si="13"/>
        <v>0</v>
      </c>
    </row>
    <row r="134" spans="2:32" ht="12.9" customHeight="1">
      <c r="B134" s="165"/>
      <c r="C134" s="166"/>
      <c r="D134" s="85"/>
      <c r="E134" s="86"/>
      <c r="F134" s="87"/>
      <c r="G134" s="169"/>
      <c r="H134" s="169"/>
      <c r="I134" s="169"/>
      <c r="J134" s="169"/>
      <c r="K134" s="169"/>
      <c r="L134" s="169"/>
      <c r="M134" s="170"/>
      <c r="N134" s="24"/>
      <c r="O134" s="24"/>
      <c r="P134" s="171"/>
      <c r="Q134" s="113"/>
      <c r="R134" s="172" t="str">
        <f t="shared" si="4"/>
        <v/>
      </c>
      <c r="S134" s="173"/>
      <c r="X134" s="25" t="str">
        <f t="shared" si="5"/>
        <v/>
      </c>
      <c r="Y134" s="25" t="b">
        <f t="shared" si="6"/>
        <v>0</v>
      </c>
      <c r="Z134" s="25" t="b">
        <f t="shared" si="7"/>
        <v>0</v>
      </c>
      <c r="AA134" s="25" t="b">
        <f t="shared" si="8"/>
        <v>0</v>
      </c>
      <c r="AB134" s="25" t="b">
        <f t="shared" si="9"/>
        <v>0</v>
      </c>
      <c r="AC134" s="25" t="b">
        <f t="shared" si="10"/>
        <v>0</v>
      </c>
      <c r="AD134" s="25" t="b">
        <f t="shared" si="11"/>
        <v>0</v>
      </c>
      <c r="AE134" s="25" t="b">
        <f t="shared" si="12"/>
        <v>0</v>
      </c>
      <c r="AF134" s="25" t="b">
        <f t="shared" si="13"/>
        <v>0</v>
      </c>
    </row>
    <row r="135" spans="2:32" ht="12.9" customHeight="1">
      <c r="B135" s="165"/>
      <c r="C135" s="166"/>
      <c r="D135" s="85"/>
      <c r="E135" s="86"/>
      <c r="F135" s="87"/>
      <c r="G135" s="169"/>
      <c r="H135" s="169"/>
      <c r="I135" s="169"/>
      <c r="J135" s="169"/>
      <c r="K135" s="169"/>
      <c r="L135" s="169"/>
      <c r="M135" s="170"/>
      <c r="N135" s="24"/>
      <c r="O135" s="24"/>
      <c r="P135" s="171"/>
      <c r="Q135" s="113"/>
      <c r="R135" s="172" t="str">
        <f t="shared" si="4"/>
        <v/>
      </c>
      <c r="S135" s="173"/>
      <c r="X135" s="25" t="str">
        <f t="shared" si="5"/>
        <v/>
      </c>
      <c r="Y135" s="25" t="b">
        <f t="shared" si="6"/>
        <v>0</v>
      </c>
      <c r="Z135" s="25" t="b">
        <f t="shared" si="7"/>
        <v>0</v>
      </c>
      <c r="AA135" s="25" t="b">
        <f t="shared" si="8"/>
        <v>0</v>
      </c>
      <c r="AB135" s="25" t="b">
        <f t="shared" si="9"/>
        <v>0</v>
      </c>
      <c r="AC135" s="25" t="b">
        <f t="shared" si="10"/>
        <v>0</v>
      </c>
      <c r="AD135" s="25" t="b">
        <f t="shared" si="11"/>
        <v>0</v>
      </c>
      <c r="AE135" s="25" t="b">
        <f t="shared" si="12"/>
        <v>0</v>
      </c>
      <c r="AF135" s="25" t="b">
        <f t="shared" si="13"/>
        <v>0</v>
      </c>
    </row>
    <row r="136" spans="2:32" ht="12.9" customHeight="1">
      <c r="B136" s="165"/>
      <c r="C136" s="166"/>
      <c r="D136" s="85"/>
      <c r="E136" s="86"/>
      <c r="F136" s="87"/>
      <c r="G136" s="169"/>
      <c r="H136" s="169"/>
      <c r="I136" s="169"/>
      <c r="J136" s="169"/>
      <c r="K136" s="169"/>
      <c r="L136" s="169"/>
      <c r="M136" s="170"/>
      <c r="N136" s="24"/>
      <c r="O136" s="24"/>
      <c r="P136" s="171"/>
      <c r="Q136" s="113"/>
      <c r="R136" s="172" t="str">
        <f t="shared" si="4"/>
        <v/>
      </c>
      <c r="S136" s="173"/>
      <c r="X136" s="25" t="str">
        <f t="shared" si="5"/>
        <v/>
      </c>
      <c r="Y136" s="25" t="b">
        <f t="shared" si="6"/>
        <v>0</v>
      </c>
      <c r="Z136" s="25" t="b">
        <f t="shared" si="7"/>
        <v>0</v>
      </c>
      <c r="AA136" s="25" t="b">
        <f t="shared" si="8"/>
        <v>0</v>
      </c>
      <c r="AB136" s="25" t="b">
        <f t="shared" si="9"/>
        <v>0</v>
      </c>
      <c r="AC136" s="25" t="b">
        <f t="shared" si="10"/>
        <v>0</v>
      </c>
      <c r="AD136" s="25" t="b">
        <f t="shared" si="11"/>
        <v>0</v>
      </c>
      <c r="AE136" s="25" t="b">
        <f t="shared" si="12"/>
        <v>0</v>
      </c>
      <c r="AF136" s="25" t="b">
        <f t="shared" si="13"/>
        <v>0</v>
      </c>
    </row>
    <row r="137" spans="2:32" ht="12.9" customHeight="1">
      <c r="B137" s="165"/>
      <c r="C137" s="166"/>
      <c r="D137" s="85"/>
      <c r="E137" s="86"/>
      <c r="F137" s="87"/>
      <c r="G137" s="169"/>
      <c r="H137" s="169"/>
      <c r="I137" s="169"/>
      <c r="J137" s="169"/>
      <c r="K137" s="169"/>
      <c r="L137" s="169"/>
      <c r="M137" s="170"/>
      <c r="N137" s="24"/>
      <c r="O137" s="24"/>
      <c r="P137" s="171"/>
      <c r="Q137" s="113"/>
      <c r="R137" s="172" t="str">
        <f t="shared" si="4"/>
        <v/>
      </c>
      <c r="S137" s="173"/>
      <c r="X137" s="25" t="str">
        <f t="shared" si="5"/>
        <v/>
      </c>
      <c r="Y137" s="25" t="b">
        <f t="shared" si="6"/>
        <v>0</v>
      </c>
      <c r="Z137" s="25" t="b">
        <f t="shared" si="7"/>
        <v>0</v>
      </c>
      <c r="AA137" s="25" t="b">
        <f t="shared" si="8"/>
        <v>0</v>
      </c>
      <c r="AB137" s="25" t="b">
        <f t="shared" si="9"/>
        <v>0</v>
      </c>
      <c r="AC137" s="25" t="b">
        <f t="shared" si="10"/>
        <v>0</v>
      </c>
      <c r="AD137" s="25" t="b">
        <f t="shared" si="11"/>
        <v>0</v>
      </c>
      <c r="AE137" s="25" t="b">
        <f t="shared" si="12"/>
        <v>0</v>
      </c>
      <c r="AF137" s="25" t="b">
        <f t="shared" si="13"/>
        <v>0</v>
      </c>
    </row>
    <row r="138" spans="2:32" ht="12.9" customHeight="1">
      <c r="B138" s="165"/>
      <c r="C138" s="166"/>
      <c r="D138" s="85"/>
      <c r="E138" s="86"/>
      <c r="F138" s="87"/>
      <c r="G138" s="88"/>
      <c r="H138" s="88"/>
      <c r="I138" s="88"/>
      <c r="J138" s="88"/>
      <c r="K138" s="88"/>
      <c r="L138" s="88"/>
      <c r="M138" s="89"/>
      <c r="N138" s="24"/>
      <c r="O138" s="24"/>
      <c r="P138" s="90"/>
      <c r="Q138" s="90"/>
      <c r="R138" s="91" t="str">
        <f t="shared" si="4"/>
        <v/>
      </c>
      <c r="S138" s="92"/>
      <c r="X138" s="25" t="str">
        <f t="shared" si="5"/>
        <v/>
      </c>
      <c r="Y138" s="25" t="b">
        <f t="shared" si="6"/>
        <v>0</v>
      </c>
      <c r="Z138" s="25" t="b">
        <f t="shared" si="7"/>
        <v>0</v>
      </c>
      <c r="AA138" s="25" t="b">
        <f t="shared" si="8"/>
        <v>0</v>
      </c>
      <c r="AB138" s="25" t="b">
        <f t="shared" si="9"/>
        <v>0</v>
      </c>
      <c r="AC138" s="25" t="b">
        <f t="shared" si="10"/>
        <v>0</v>
      </c>
      <c r="AD138" s="25" t="b">
        <f t="shared" si="11"/>
        <v>0</v>
      </c>
      <c r="AE138" s="25" t="b">
        <f t="shared" si="12"/>
        <v>0</v>
      </c>
      <c r="AF138" s="25" t="b">
        <f t="shared" si="13"/>
        <v>0</v>
      </c>
    </row>
    <row r="139" spans="2:32" ht="12.9" customHeight="1">
      <c r="B139" s="165"/>
      <c r="C139" s="166"/>
      <c r="D139" s="85"/>
      <c r="E139" s="86"/>
      <c r="F139" s="87"/>
      <c r="G139" s="88"/>
      <c r="H139" s="88"/>
      <c r="I139" s="88"/>
      <c r="J139" s="88"/>
      <c r="K139" s="88"/>
      <c r="L139" s="88"/>
      <c r="M139" s="89"/>
      <c r="N139" s="24"/>
      <c r="O139" s="24"/>
      <c r="P139" s="90"/>
      <c r="Q139" s="90"/>
      <c r="R139" s="91" t="str">
        <f t="shared" si="4"/>
        <v/>
      </c>
      <c r="S139" s="92"/>
      <c r="X139" s="25" t="str">
        <f t="shared" si="5"/>
        <v/>
      </c>
      <c r="Y139" s="25" t="b">
        <f t="shared" si="6"/>
        <v>0</v>
      </c>
      <c r="Z139" s="25" t="b">
        <f t="shared" si="7"/>
        <v>0</v>
      </c>
      <c r="AA139" s="25" t="b">
        <f t="shared" si="8"/>
        <v>0</v>
      </c>
      <c r="AB139" s="25" t="b">
        <f t="shared" si="9"/>
        <v>0</v>
      </c>
      <c r="AC139" s="25" t="b">
        <f t="shared" si="10"/>
        <v>0</v>
      </c>
      <c r="AD139" s="25" t="b">
        <f t="shared" si="11"/>
        <v>0</v>
      </c>
      <c r="AE139" s="25" t="b">
        <f t="shared" si="12"/>
        <v>0</v>
      </c>
      <c r="AF139" s="25" t="b">
        <f t="shared" si="13"/>
        <v>0</v>
      </c>
    </row>
    <row r="140" spans="2:32" ht="12.9" customHeight="1">
      <c r="B140" s="165"/>
      <c r="C140" s="166"/>
      <c r="D140" s="85"/>
      <c r="E140" s="86"/>
      <c r="F140" s="87"/>
      <c r="G140" s="88"/>
      <c r="H140" s="88"/>
      <c r="I140" s="88"/>
      <c r="J140" s="88"/>
      <c r="K140" s="88"/>
      <c r="L140" s="88"/>
      <c r="M140" s="89"/>
      <c r="N140" s="24"/>
      <c r="O140" s="24"/>
      <c r="P140" s="90"/>
      <c r="Q140" s="90"/>
      <c r="R140" s="91" t="str">
        <f t="shared" si="4"/>
        <v/>
      </c>
      <c r="S140" s="92"/>
      <c r="X140" s="25" t="str">
        <f t="shared" si="5"/>
        <v/>
      </c>
      <c r="Y140" s="25" t="b">
        <f t="shared" si="6"/>
        <v>0</v>
      </c>
      <c r="Z140" s="25" t="b">
        <f t="shared" si="7"/>
        <v>0</v>
      </c>
      <c r="AA140" s="25" t="b">
        <f t="shared" si="8"/>
        <v>0</v>
      </c>
      <c r="AB140" s="25" t="b">
        <f t="shared" si="9"/>
        <v>0</v>
      </c>
      <c r="AC140" s="25" t="b">
        <f t="shared" si="10"/>
        <v>0</v>
      </c>
      <c r="AD140" s="25" t="b">
        <f t="shared" si="11"/>
        <v>0</v>
      </c>
      <c r="AE140" s="25" t="b">
        <f t="shared" si="12"/>
        <v>0</v>
      </c>
      <c r="AF140" s="25" t="b">
        <f t="shared" si="13"/>
        <v>0</v>
      </c>
    </row>
    <row r="141" spans="2:32" ht="12.9" customHeight="1" thickBot="1">
      <c r="B141" s="167"/>
      <c r="C141" s="168"/>
      <c r="D141" s="95"/>
      <c r="E141" s="96"/>
      <c r="F141" s="97"/>
      <c r="G141" s="98"/>
      <c r="H141" s="98"/>
      <c r="I141" s="98"/>
      <c r="J141" s="98"/>
      <c r="K141" s="98"/>
      <c r="L141" s="98"/>
      <c r="M141" s="99"/>
      <c r="N141" s="26"/>
      <c r="O141" s="26"/>
      <c r="P141" s="100"/>
      <c r="Q141" s="100"/>
      <c r="R141" s="101" t="str">
        <f t="shared" si="4"/>
        <v/>
      </c>
      <c r="S141" s="102"/>
      <c r="X141" s="27" t="str">
        <f t="shared" si="5"/>
        <v/>
      </c>
      <c r="Y141" s="27" t="b">
        <f t="shared" si="6"/>
        <v>0</v>
      </c>
      <c r="Z141" s="27" t="b">
        <f t="shared" si="7"/>
        <v>0</v>
      </c>
      <c r="AA141" s="27" t="b">
        <f t="shared" si="8"/>
        <v>0</v>
      </c>
      <c r="AB141" s="27" t="b">
        <f t="shared" si="9"/>
        <v>0</v>
      </c>
      <c r="AC141" s="27" t="b">
        <f t="shared" si="10"/>
        <v>0</v>
      </c>
      <c r="AD141" s="27" t="b">
        <f t="shared" si="11"/>
        <v>0</v>
      </c>
      <c r="AE141" s="27" t="b">
        <f t="shared" si="12"/>
        <v>0</v>
      </c>
      <c r="AF141" s="27" t="b">
        <f t="shared" si="13"/>
        <v>0</v>
      </c>
    </row>
    <row r="142" spans="2:32" ht="16" customHeight="1" thickBot="1">
      <c r="B142" s="35"/>
      <c r="O142" s="30"/>
      <c r="P142" s="31"/>
      <c r="Q142" s="31" t="s">
        <v>62</v>
      </c>
      <c r="R142" s="80">
        <f>SUM(R80:S141)</f>
        <v>7400</v>
      </c>
      <c r="S142" s="80"/>
      <c r="X142" s="36"/>
      <c r="Y142" s="32">
        <f>SUM(Y80:Y141)</f>
        <v>0</v>
      </c>
      <c r="Z142" s="32">
        <f t="shared" ref="Z142:AF142" si="14">SUM(Z80:Z141)</f>
        <v>7400</v>
      </c>
      <c r="AA142" s="32">
        <f t="shared" si="14"/>
        <v>0</v>
      </c>
      <c r="AB142" s="32">
        <f t="shared" si="14"/>
        <v>0</v>
      </c>
      <c r="AC142" s="32">
        <f t="shared" si="14"/>
        <v>0</v>
      </c>
      <c r="AD142" s="32">
        <f t="shared" si="14"/>
        <v>0</v>
      </c>
      <c r="AE142" s="32">
        <f t="shared" si="14"/>
        <v>0</v>
      </c>
      <c r="AF142" s="32">
        <f t="shared" si="14"/>
        <v>0</v>
      </c>
    </row>
    <row r="143" spans="2:32" s="11" customFormat="1" ht="16" customHeight="1" thickTop="1">
      <c r="B143" s="35" t="s">
        <v>63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X143" s="37"/>
    </row>
    <row r="144" spans="2:32" ht="12.9" customHeight="1">
      <c r="B144" s="78" t="s">
        <v>64</v>
      </c>
      <c r="C144" s="78"/>
      <c r="D144" s="11" t="s">
        <v>65</v>
      </c>
      <c r="E144" s="24">
        <v>1</v>
      </c>
      <c r="F144" s="11" t="s">
        <v>66</v>
      </c>
      <c r="G144" s="81">
        <v>3000</v>
      </c>
      <c r="H144" s="81"/>
      <c r="I144" s="11" t="s">
        <v>67</v>
      </c>
      <c r="J144" s="11"/>
      <c r="K144" s="11"/>
      <c r="L144" s="29"/>
      <c r="M144" s="29"/>
      <c r="N144" s="29"/>
      <c r="O144" s="38"/>
      <c r="P144" s="29" t="s">
        <v>68</v>
      </c>
      <c r="Q144" s="38"/>
      <c r="R144" s="82">
        <f>E144*G144</f>
        <v>3000</v>
      </c>
      <c r="S144" s="82"/>
      <c r="X144" s="39"/>
      <c r="Y144" s="40"/>
    </row>
    <row r="145" spans="2:24" ht="12.9" customHeight="1" thickBot="1">
      <c r="B145" s="78" t="s">
        <v>69</v>
      </c>
      <c r="C145" s="78"/>
      <c r="D145" s="11" t="s">
        <v>65</v>
      </c>
      <c r="E145" s="24">
        <v>1</v>
      </c>
      <c r="F145" s="11" t="s">
        <v>66</v>
      </c>
      <c r="G145" s="81">
        <v>1500</v>
      </c>
      <c r="H145" s="81"/>
      <c r="I145" s="11" t="s">
        <v>67</v>
      </c>
      <c r="J145" s="11"/>
      <c r="K145" s="11"/>
      <c r="L145" s="29"/>
      <c r="M145" s="29"/>
      <c r="N145" s="29"/>
      <c r="O145" s="38"/>
      <c r="P145" s="29" t="s">
        <v>70</v>
      </c>
      <c r="Q145" s="38"/>
      <c r="R145" s="82">
        <f>E145*G145</f>
        <v>1500</v>
      </c>
      <c r="S145" s="82"/>
      <c r="X145" s="39"/>
    </row>
    <row r="146" spans="2:24" ht="16" customHeight="1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41"/>
      <c r="P146" s="42"/>
      <c r="Q146" s="42" t="s">
        <v>71</v>
      </c>
      <c r="R146" s="62">
        <f>SUM(R144:S145)</f>
        <v>4500</v>
      </c>
      <c r="S146" s="62"/>
      <c r="X146" s="39"/>
    </row>
    <row r="147" spans="2:24" ht="12.9" customHeight="1" thickTop="1">
      <c r="B147" s="35" t="s">
        <v>72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43"/>
      <c r="P147" s="44"/>
      <c r="Q147" s="44"/>
      <c r="R147" s="45"/>
      <c r="S147" s="45"/>
      <c r="X147" s="39"/>
    </row>
    <row r="148" spans="2:24" ht="12.9" customHeight="1" thickBot="1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8"/>
      <c r="N148" s="29"/>
      <c r="O148" s="46" t="s">
        <v>73</v>
      </c>
      <c r="P148" s="44"/>
      <c r="Q148" s="44"/>
      <c r="R148" s="45"/>
      <c r="S148" s="45"/>
      <c r="X148" s="39"/>
    </row>
    <row r="149" spans="2:24" ht="12.9" customHeight="1">
      <c r="B149" s="159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1"/>
      <c r="N149" s="29"/>
      <c r="O149" s="72">
        <f>R77+R142+R146</f>
        <v>56900</v>
      </c>
      <c r="P149" s="73"/>
      <c r="Q149" s="73"/>
      <c r="R149" s="73"/>
      <c r="S149" s="74"/>
      <c r="X149" s="39"/>
    </row>
    <row r="150" spans="2:24" ht="12.9" customHeight="1" thickBot="1">
      <c r="B150" s="162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  <c r="N150" s="29"/>
      <c r="O150" s="75"/>
      <c r="P150" s="76"/>
      <c r="Q150" s="76"/>
      <c r="R150" s="76"/>
      <c r="S150" s="77"/>
      <c r="X150" s="39"/>
    </row>
    <row r="151" spans="2:24" ht="10.050000000000001" customHeight="1">
      <c r="B151" s="47"/>
      <c r="C151" s="47"/>
      <c r="D151" s="47"/>
      <c r="E151" s="47"/>
      <c r="F151" s="47"/>
      <c r="G151" s="47"/>
      <c r="H151" s="47"/>
      <c r="I151" s="47"/>
      <c r="J151" s="47"/>
      <c r="L151" s="29"/>
      <c r="M151" s="29"/>
      <c r="N151" s="29"/>
      <c r="O151" s="48"/>
      <c r="P151" s="48"/>
      <c r="Q151" s="48"/>
      <c r="R151" s="48"/>
      <c r="S151" s="48"/>
      <c r="X151" s="39"/>
    </row>
    <row r="152" spans="2:24" ht="13.6" customHeight="1">
      <c r="B152" s="35" t="s">
        <v>74</v>
      </c>
      <c r="C152" s="29"/>
      <c r="D152" s="29"/>
      <c r="E152" s="11"/>
      <c r="F152" s="11"/>
      <c r="G152" s="11"/>
      <c r="H152" s="78"/>
      <c r="I152" s="78"/>
      <c r="J152" s="78"/>
      <c r="K152" s="11"/>
      <c r="L152" s="29"/>
      <c r="M152" s="11"/>
      <c r="N152" s="11"/>
      <c r="O152" s="49"/>
      <c r="P152" s="49"/>
      <c r="Q152" s="49"/>
      <c r="R152" s="11"/>
      <c r="S152" s="29"/>
      <c r="X152" s="39"/>
    </row>
    <row r="153" spans="2:24" s="39" customFormat="1" ht="11.05" customHeight="1">
      <c r="B153" s="79" t="s">
        <v>75</v>
      </c>
      <c r="C153" s="60"/>
      <c r="D153" s="60"/>
      <c r="E153" s="60"/>
      <c r="F153" s="50"/>
      <c r="G153" s="79" t="s">
        <v>76</v>
      </c>
      <c r="H153" s="60"/>
      <c r="I153" s="60"/>
      <c r="J153" s="60"/>
      <c r="K153" s="50"/>
      <c r="L153" s="79" t="s">
        <v>77</v>
      </c>
      <c r="M153" s="60"/>
      <c r="N153" s="60"/>
      <c r="O153" s="60"/>
      <c r="P153" s="51"/>
      <c r="Q153" s="51"/>
      <c r="R153" s="50"/>
      <c r="S153" s="52"/>
    </row>
    <row r="154" spans="2:24" s="39" customFormat="1" ht="11.05" customHeight="1">
      <c r="B154" s="60" t="s">
        <v>42</v>
      </c>
      <c r="C154" s="60"/>
      <c r="D154" s="61">
        <f>Y77</f>
        <v>0</v>
      </c>
      <c r="E154" s="61"/>
      <c r="F154" s="50"/>
      <c r="G154" s="60" t="s">
        <v>43</v>
      </c>
      <c r="H154" s="60"/>
      <c r="I154" s="61">
        <f>Z77</f>
        <v>45000</v>
      </c>
      <c r="J154" s="61"/>
      <c r="K154" s="50"/>
      <c r="L154" s="60" t="s">
        <v>64</v>
      </c>
      <c r="M154" s="60"/>
      <c r="N154" s="61">
        <f>R144</f>
        <v>3000</v>
      </c>
      <c r="O154" s="61"/>
      <c r="P154" s="51"/>
      <c r="Q154" s="51"/>
      <c r="R154" s="50"/>
      <c r="S154" s="52"/>
    </row>
    <row r="155" spans="2:24" s="39" customFormat="1" ht="11.05" customHeight="1">
      <c r="B155" s="60" t="s">
        <v>52</v>
      </c>
      <c r="C155" s="60"/>
      <c r="D155" s="61">
        <f>Y142</f>
        <v>0</v>
      </c>
      <c r="E155" s="61"/>
      <c r="F155" s="50"/>
      <c r="G155" s="60" t="s">
        <v>53</v>
      </c>
      <c r="H155" s="60"/>
      <c r="I155" s="61">
        <f>Z142</f>
        <v>7400</v>
      </c>
      <c r="J155" s="61"/>
      <c r="K155" s="50"/>
      <c r="L155" s="60" t="s">
        <v>69</v>
      </c>
      <c r="M155" s="60"/>
      <c r="N155" s="61">
        <f>R145</f>
        <v>1500</v>
      </c>
      <c r="O155" s="61"/>
      <c r="P155" s="51"/>
      <c r="Q155" s="51"/>
      <c r="R155" s="50"/>
      <c r="S155" s="52"/>
    </row>
    <row r="156" spans="2:24" s="39" customFormat="1" ht="11.05" customHeight="1">
      <c r="B156" s="60" t="s">
        <v>54</v>
      </c>
      <c r="C156" s="60"/>
      <c r="D156" s="61">
        <f>AA142</f>
        <v>0</v>
      </c>
      <c r="E156" s="61"/>
      <c r="F156" s="50"/>
      <c r="G156" s="60" t="s">
        <v>55</v>
      </c>
      <c r="H156" s="60"/>
      <c r="I156" s="61">
        <f>AB142</f>
        <v>0</v>
      </c>
      <c r="J156" s="61"/>
      <c r="K156" s="50"/>
      <c r="L156" s="60"/>
      <c r="M156" s="60"/>
      <c r="N156" s="61"/>
      <c r="O156" s="61"/>
      <c r="P156" s="51"/>
      <c r="Q156" s="51"/>
      <c r="R156" s="50"/>
      <c r="S156" s="52"/>
    </row>
    <row r="157" spans="2:24" s="39" customFormat="1" ht="11.05" customHeight="1">
      <c r="B157" s="60" t="s">
        <v>56</v>
      </c>
      <c r="C157" s="60"/>
      <c r="D157" s="61">
        <f>AC142</f>
        <v>0</v>
      </c>
      <c r="E157" s="61"/>
      <c r="F157" s="50"/>
      <c r="G157" s="60" t="s">
        <v>57</v>
      </c>
      <c r="H157" s="60"/>
      <c r="I157" s="61">
        <f>AD142</f>
        <v>0</v>
      </c>
      <c r="J157" s="61"/>
      <c r="K157" s="50"/>
      <c r="L157" s="60"/>
      <c r="M157" s="60"/>
      <c r="N157" s="61"/>
      <c r="O157" s="61"/>
      <c r="P157" s="51"/>
      <c r="Q157" s="51"/>
      <c r="R157" s="50"/>
      <c r="S157" s="52"/>
    </row>
    <row r="158" spans="2:24" s="39" customFormat="1" ht="11.05" customHeight="1" thickBot="1">
      <c r="B158" s="58" t="s">
        <v>58</v>
      </c>
      <c r="C158" s="58"/>
      <c r="D158" s="59">
        <f>AE142</f>
        <v>0</v>
      </c>
      <c r="E158" s="59"/>
      <c r="F158" s="50"/>
      <c r="G158" s="58" t="s">
        <v>59</v>
      </c>
      <c r="H158" s="58"/>
      <c r="I158" s="59">
        <f>AF142</f>
        <v>0</v>
      </c>
      <c r="J158" s="59"/>
      <c r="K158" s="50"/>
      <c r="L158" s="58"/>
      <c r="M158" s="58"/>
      <c r="N158" s="59"/>
      <c r="O158" s="59"/>
      <c r="P158" s="51"/>
      <c r="Q158" s="51"/>
      <c r="R158" s="50"/>
      <c r="S158" s="52"/>
    </row>
    <row r="159" spans="2:24" s="39" customFormat="1" ht="11.05" customHeight="1" thickTop="1">
      <c r="B159" s="56" t="s">
        <v>78</v>
      </c>
      <c r="C159" s="56"/>
      <c r="D159" s="57">
        <f>SUM(D154:E158)</f>
        <v>0</v>
      </c>
      <c r="E159" s="57"/>
      <c r="F159" s="50"/>
      <c r="G159" s="56" t="s">
        <v>78</v>
      </c>
      <c r="H159" s="56"/>
      <c r="I159" s="57">
        <f>SUM(I154:J158)</f>
        <v>52400</v>
      </c>
      <c r="J159" s="57"/>
      <c r="K159" s="50"/>
      <c r="L159" s="56" t="s">
        <v>78</v>
      </c>
      <c r="M159" s="56"/>
      <c r="N159" s="57">
        <f>SUM(N154:O158)</f>
        <v>4500</v>
      </c>
      <c r="O159" s="57"/>
      <c r="P159" s="51"/>
      <c r="Q159" s="51"/>
      <c r="R159" s="50"/>
      <c r="S159" s="52"/>
    </row>
    <row r="160" spans="2:24" ht="16" customHeight="1">
      <c r="B160" s="29"/>
      <c r="C160" s="29"/>
      <c r="D160" s="29"/>
      <c r="E160" s="11"/>
      <c r="F160" s="11"/>
      <c r="G160" s="11"/>
      <c r="H160" s="38"/>
      <c r="I160" s="38"/>
      <c r="J160" s="38"/>
      <c r="K160" s="11"/>
      <c r="L160" s="29"/>
      <c r="M160" s="11"/>
      <c r="N160" s="11"/>
      <c r="O160" s="49"/>
      <c r="P160" s="49"/>
      <c r="Q160" s="49"/>
      <c r="R160" s="11"/>
      <c r="S160" s="29"/>
      <c r="X160" s="39"/>
    </row>
    <row r="161" spans="2:25" ht="16" customHeight="1">
      <c r="X161" s="39"/>
      <c r="Y161" s="40"/>
    </row>
    <row r="162" spans="2:25" ht="16" customHeight="1">
      <c r="X162" s="39"/>
    </row>
    <row r="163" spans="2:25" ht="12.9" customHeight="1">
      <c r="X163" s="39"/>
    </row>
    <row r="164" spans="2:25" ht="12.9" customHeight="1">
      <c r="X164" s="39"/>
    </row>
    <row r="165" spans="2:25" ht="12.9" customHeight="1">
      <c r="X165" s="39"/>
    </row>
    <row r="166" spans="2:25" ht="12.9" customHeight="1">
      <c r="X166" s="39"/>
    </row>
    <row r="167" spans="2:25" ht="12.9" customHeight="1">
      <c r="X167" s="39"/>
    </row>
    <row r="168" spans="2:25" ht="14.95" customHeight="1">
      <c r="X168" s="39"/>
    </row>
    <row r="169" spans="2:25" ht="16" customHeight="1">
      <c r="X169" s="39"/>
    </row>
    <row r="170" spans="2:25" s="11" customFormat="1" ht="12.9" customHeight="1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X170" s="39"/>
    </row>
    <row r="171" spans="2:25" ht="12.9" customHeight="1">
      <c r="X171" s="39"/>
      <c r="Y171" s="40"/>
    </row>
    <row r="172" spans="2:25" ht="12.9" customHeight="1">
      <c r="X172" s="39"/>
    </row>
    <row r="173" spans="2:25" ht="12.9" customHeight="1">
      <c r="X173" s="39"/>
    </row>
    <row r="174" spans="2:25" ht="12.9" customHeight="1">
      <c r="X174" s="39"/>
    </row>
    <row r="175" spans="2:25" ht="14.95" customHeight="1"/>
    <row r="176" spans="2:25" ht="16" customHeight="1"/>
    <row r="177" spans="2:25" s="11" customFormat="1" ht="12.9" customHeight="1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X177" s="37"/>
    </row>
    <row r="178" spans="2:25" ht="12.9" customHeight="1">
      <c r="X178" s="39"/>
      <c r="Y178" s="40"/>
    </row>
    <row r="179" spans="2:25" ht="12.9" customHeight="1">
      <c r="X179" s="39"/>
    </row>
    <row r="180" spans="2:25" ht="12.9" customHeight="1">
      <c r="X180" s="39"/>
    </row>
    <row r="181" spans="2:25" ht="12.9" customHeight="1">
      <c r="X181" s="39"/>
    </row>
    <row r="182" spans="2:25" ht="14.95" customHeight="1"/>
    <row r="183" spans="2:25" ht="10.050000000000001" customHeight="1"/>
    <row r="184" spans="2:25" ht="14.95" customHeight="1"/>
    <row r="185" spans="2:25" ht="14.95" customHeight="1"/>
    <row r="186" spans="2:25" ht="10.050000000000001" customHeight="1"/>
    <row r="187" spans="2:25" ht="14.95" customHeight="1"/>
    <row r="188" spans="2:25" ht="10.050000000000001" customHeight="1"/>
    <row r="189" spans="2:25" ht="14.95" customHeight="1"/>
    <row r="190" spans="2:25" ht="14.95" customHeight="1"/>
    <row r="191" spans="2:25" ht="14.95" customHeight="1"/>
    <row r="192" spans="2:25" ht="14.95" customHeigh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</sheetData>
  <sheetProtection algorithmName="SHA-512" hashValue="JP1jb5D8Tbty14IsjQpsBc3VvGZ/VgB3d4gznMUXsvaGzMLH64T+UfaXBxCCIiVfRcgvjQ2rfdeYj+XlNk4zbg==" saltValue="5efbvUMHDRFR3Lhgb/J9qw==" spinCount="100000" sheet="1" objects="1" scenarios="1"/>
  <mergeCells count="897">
    <mergeCell ref="B6:C6"/>
    <mergeCell ref="D6:S6"/>
    <mergeCell ref="B7:C7"/>
    <mergeCell ref="E7:H7"/>
    <mergeCell ref="K7:N7"/>
    <mergeCell ref="R7:S8"/>
    <mergeCell ref="B8:C8"/>
    <mergeCell ref="D8:Q8"/>
    <mergeCell ref="B1:S1"/>
    <mergeCell ref="B2:S3"/>
    <mergeCell ref="Q4:S4"/>
    <mergeCell ref="B5:C5"/>
    <mergeCell ref="D5:J5"/>
    <mergeCell ref="K5:L5"/>
    <mergeCell ref="M5:S5"/>
    <mergeCell ref="B10:C10"/>
    <mergeCell ref="D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15:Q15"/>
    <mergeCell ref="R15:S15"/>
    <mergeCell ref="B16:C16"/>
    <mergeCell ref="D16:E16"/>
    <mergeCell ref="F16:G16"/>
    <mergeCell ref="H16:I16"/>
    <mergeCell ref="J16:K16"/>
    <mergeCell ref="L16:M16"/>
    <mergeCell ref="P16:Q16"/>
    <mergeCell ref="R16:S16"/>
    <mergeCell ref="B15:C15"/>
    <mergeCell ref="D15:E15"/>
    <mergeCell ref="F15:G15"/>
    <mergeCell ref="H15:I15"/>
    <mergeCell ref="J15:K15"/>
    <mergeCell ref="L15:M15"/>
    <mergeCell ref="P17:Q17"/>
    <mergeCell ref="R17:S17"/>
    <mergeCell ref="B18:C18"/>
    <mergeCell ref="D18:E18"/>
    <mergeCell ref="F18:G18"/>
    <mergeCell ref="H18:I18"/>
    <mergeCell ref="J18:K18"/>
    <mergeCell ref="L18:M18"/>
    <mergeCell ref="P18:Q18"/>
    <mergeCell ref="R18:S18"/>
    <mergeCell ref="B17:C17"/>
    <mergeCell ref="D17:E17"/>
    <mergeCell ref="F17:G17"/>
    <mergeCell ref="H17:I17"/>
    <mergeCell ref="J17:K17"/>
    <mergeCell ref="L17:M17"/>
    <mergeCell ref="P19:Q19"/>
    <mergeCell ref="R19:S19"/>
    <mergeCell ref="B20:C20"/>
    <mergeCell ref="D20:E20"/>
    <mergeCell ref="F20:G20"/>
    <mergeCell ref="H20:I20"/>
    <mergeCell ref="J20:K20"/>
    <mergeCell ref="L20:M20"/>
    <mergeCell ref="P20:Q20"/>
    <mergeCell ref="R20:S20"/>
    <mergeCell ref="B19:C19"/>
    <mergeCell ref="D19:E19"/>
    <mergeCell ref="F19:G19"/>
    <mergeCell ref="H19:I19"/>
    <mergeCell ref="J19:K19"/>
    <mergeCell ref="L19:M19"/>
    <mergeCell ref="P21:Q21"/>
    <mergeCell ref="R21:S21"/>
    <mergeCell ref="B22:C22"/>
    <mergeCell ref="D22:E22"/>
    <mergeCell ref="F22:G22"/>
    <mergeCell ref="H22:I22"/>
    <mergeCell ref="J22:K22"/>
    <mergeCell ref="L22:M22"/>
    <mergeCell ref="P22:Q22"/>
    <mergeCell ref="R22:S22"/>
    <mergeCell ref="B21:C21"/>
    <mergeCell ref="D21:E21"/>
    <mergeCell ref="F21:G21"/>
    <mergeCell ref="H21:I21"/>
    <mergeCell ref="J21:K21"/>
    <mergeCell ref="L21:M21"/>
    <mergeCell ref="P23:Q23"/>
    <mergeCell ref="R23:S23"/>
    <mergeCell ref="B24:C24"/>
    <mergeCell ref="D24:E24"/>
    <mergeCell ref="F24:G24"/>
    <mergeCell ref="H24:I24"/>
    <mergeCell ref="J24:K24"/>
    <mergeCell ref="L24:M24"/>
    <mergeCell ref="P24:Q24"/>
    <mergeCell ref="R24:S24"/>
    <mergeCell ref="B23:C23"/>
    <mergeCell ref="D23:E23"/>
    <mergeCell ref="F23:G23"/>
    <mergeCell ref="H23:I23"/>
    <mergeCell ref="J23:K23"/>
    <mergeCell ref="L23:M23"/>
    <mergeCell ref="P25:Q25"/>
    <mergeCell ref="R25:S25"/>
    <mergeCell ref="B26:C26"/>
    <mergeCell ref="D26:E26"/>
    <mergeCell ref="F26:G26"/>
    <mergeCell ref="H26:I26"/>
    <mergeCell ref="J26:K26"/>
    <mergeCell ref="L26:M26"/>
    <mergeCell ref="P26:Q26"/>
    <mergeCell ref="R26:S26"/>
    <mergeCell ref="B25:C25"/>
    <mergeCell ref="D25:E25"/>
    <mergeCell ref="F25:G25"/>
    <mergeCell ref="H25:I25"/>
    <mergeCell ref="J25:K25"/>
    <mergeCell ref="L25:M25"/>
    <mergeCell ref="P27:Q27"/>
    <mergeCell ref="R27:S27"/>
    <mergeCell ref="B28:C28"/>
    <mergeCell ref="D28:E28"/>
    <mergeCell ref="F28:G28"/>
    <mergeCell ref="H28:I28"/>
    <mergeCell ref="J28:K28"/>
    <mergeCell ref="L28:M28"/>
    <mergeCell ref="P28:Q28"/>
    <mergeCell ref="R28:S28"/>
    <mergeCell ref="B27:C27"/>
    <mergeCell ref="D27:E27"/>
    <mergeCell ref="F27:G27"/>
    <mergeCell ref="H27:I27"/>
    <mergeCell ref="J27:K27"/>
    <mergeCell ref="L27:M27"/>
    <mergeCell ref="P29:Q29"/>
    <mergeCell ref="R29:S29"/>
    <mergeCell ref="B30:C30"/>
    <mergeCell ref="D30:E30"/>
    <mergeCell ref="F30:G30"/>
    <mergeCell ref="H30:I30"/>
    <mergeCell ref="J30:K30"/>
    <mergeCell ref="L30:M30"/>
    <mergeCell ref="P30:Q30"/>
    <mergeCell ref="R30:S30"/>
    <mergeCell ref="B29:C29"/>
    <mergeCell ref="D29:E29"/>
    <mergeCell ref="F29:G29"/>
    <mergeCell ref="H29:I29"/>
    <mergeCell ref="J29:K29"/>
    <mergeCell ref="L29:M29"/>
    <mergeCell ref="P31:Q31"/>
    <mergeCell ref="R31:S31"/>
    <mergeCell ref="B32:C32"/>
    <mergeCell ref="D32:E32"/>
    <mergeCell ref="F32:G32"/>
    <mergeCell ref="H32:I32"/>
    <mergeCell ref="J32:K32"/>
    <mergeCell ref="L32:M32"/>
    <mergeCell ref="P32:Q32"/>
    <mergeCell ref="R32:S32"/>
    <mergeCell ref="B31:C31"/>
    <mergeCell ref="D31:E31"/>
    <mergeCell ref="F31:G31"/>
    <mergeCell ref="H31:I31"/>
    <mergeCell ref="J31:K31"/>
    <mergeCell ref="L31:M31"/>
    <mergeCell ref="P33:Q33"/>
    <mergeCell ref="R33:S33"/>
    <mergeCell ref="B34:C34"/>
    <mergeCell ref="D34:E34"/>
    <mergeCell ref="F34:G34"/>
    <mergeCell ref="H34:I34"/>
    <mergeCell ref="J34:K34"/>
    <mergeCell ref="L34:M34"/>
    <mergeCell ref="P34:Q34"/>
    <mergeCell ref="R34:S34"/>
    <mergeCell ref="B33:C33"/>
    <mergeCell ref="D33:E33"/>
    <mergeCell ref="F33:G33"/>
    <mergeCell ref="H33:I33"/>
    <mergeCell ref="J33:K33"/>
    <mergeCell ref="L33:M33"/>
    <mergeCell ref="P35:Q35"/>
    <mergeCell ref="R35:S35"/>
    <mergeCell ref="B36:C36"/>
    <mergeCell ref="D36:E36"/>
    <mergeCell ref="F36:G36"/>
    <mergeCell ref="H36:I36"/>
    <mergeCell ref="J36:K36"/>
    <mergeCell ref="L36:M36"/>
    <mergeCell ref="P36:Q36"/>
    <mergeCell ref="R36:S36"/>
    <mergeCell ref="B35:C35"/>
    <mergeCell ref="D35:E35"/>
    <mergeCell ref="F35:G35"/>
    <mergeCell ref="H35:I35"/>
    <mergeCell ref="J35:K35"/>
    <mergeCell ref="L35:M35"/>
    <mergeCell ref="P37:Q37"/>
    <mergeCell ref="R37:S37"/>
    <mergeCell ref="B38:C38"/>
    <mergeCell ref="D38:E38"/>
    <mergeCell ref="F38:G38"/>
    <mergeCell ref="H38:I38"/>
    <mergeCell ref="J38:K38"/>
    <mergeCell ref="L38:M38"/>
    <mergeCell ref="P38:Q38"/>
    <mergeCell ref="R38:S38"/>
    <mergeCell ref="B37:C37"/>
    <mergeCell ref="D37:E37"/>
    <mergeCell ref="F37:G37"/>
    <mergeCell ref="H37:I37"/>
    <mergeCell ref="J37:K37"/>
    <mergeCell ref="L37:M37"/>
    <mergeCell ref="P39:Q39"/>
    <mergeCell ref="R39:S39"/>
    <mergeCell ref="B40:C40"/>
    <mergeCell ref="D40:E40"/>
    <mergeCell ref="F40:G40"/>
    <mergeCell ref="H40:I40"/>
    <mergeCell ref="J40:K40"/>
    <mergeCell ref="L40:M40"/>
    <mergeCell ref="P40:Q40"/>
    <mergeCell ref="R40:S40"/>
    <mergeCell ref="B39:C39"/>
    <mergeCell ref="D39:E39"/>
    <mergeCell ref="F39:G39"/>
    <mergeCell ref="H39:I39"/>
    <mergeCell ref="J39:K39"/>
    <mergeCell ref="L39:M39"/>
    <mergeCell ref="P41:Q41"/>
    <mergeCell ref="R41:S41"/>
    <mergeCell ref="B42:C42"/>
    <mergeCell ref="D42:E42"/>
    <mergeCell ref="F42:G42"/>
    <mergeCell ref="H42:I42"/>
    <mergeCell ref="J42:K42"/>
    <mergeCell ref="L42:M42"/>
    <mergeCell ref="P42:Q42"/>
    <mergeCell ref="R42:S42"/>
    <mergeCell ref="B41:C41"/>
    <mergeCell ref="D41:E41"/>
    <mergeCell ref="F41:G41"/>
    <mergeCell ref="H41:I41"/>
    <mergeCell ref="J41:K41"/>
    <mergeCell ref="L41:M41"/>
    <mergeCell ref="P43:Q43"/>
    <mergeCell ref="R43:S43"/>
    <mergeCell ref="B44:C44"/>
    <mergeCell ref="D44:E44"/>
    <mergeCell ref="F44:G44"/>
    <mergeCell ref="H44:I44"/>
    <mergeCell ref="J44:K44"/>
    <mergeCell ref="L44:M44"/>
    <mergeCell ref="P44:Q44"/>
    <mergeCell ref="R44:S44"/>
    <mergeCell ref="B43:C43"/>
    <mergeCell ref="D43:E43"/>
    <mergeCell ref="F43:G43"/>
    <mergeCell ref="H43:I43"/>
    <mergeCell ref="J43:K43"/>
    <mergeCell ref="L43:M43"/>
    <mergeCell ref="P45:Q45"/>
    <mergeCell ref="R45:S45"/>
    <mergeCell ref="B46:C46"/>
    <mergeCell ref="D46:E46"/>
    <mergeCell ref="F46:G46"/>
    <mergeCell ref="H46:I46"/>
    <mergeCell ref="J46:K46"/>
    <mergeCell ref="L46:M46"/>
    <mergeCell ref="P46:Q46"/>
    <mergeCell ref="R46:S46"/>
    <mergeCell ref="B45:C45"/>
    <mergeCell ref="D45:E45"/>
    <mergeCell ref="F45:G45"/>
    <mergeCell ref="H45:I45"/>
    <mergeCell ref="J45:K45"/>
    <mergeCell ref="L45:M45"/>
    <mergeCell ref="P47:Q47"/>
    <mergeCell ref="R47:S47"/>
    <mergeCell ref="B48:C48"/>
    <mergeCell ref="D48:E48"/>
    <mergeCell ref="F48:G48"/>
    <mergeCell ref="H48:I48"/>
    <mergeCell ref="J48:K48"/>
    <mergeCell ref="L48:M48"/>
    <mergeCell ref="P48:Q48"/>
    <mergeCell ref="R48:S48"/>
    <mergeCell ref="B47:C47"/>
    <mergeCell ref="D47:E47"/>
    <mergeCell ref="F47:G47"/>
    <mergeCell ref="H47:I47"/>
    <mergeCell ref="J47:K47"/>
    <mergeCell ref="L47:M47"/>
    <mergeCell ref="P49:Q49"/>
    <mergeCell ref="R49:S49"/>
    <mergeCell ref="B50:C50"/>
    <mergeCell ref="D50:E50"/>
    <mergeCell ref="F50:G50"/>
    <mergeCell ref="H50:I50"/>
    <mergeCell ref="J50:K50"/>
    <mergeCell ref="L50:M50"/>
    <mergeCell ref="P50:Q50"/>
    <mergeCell ref="R50:S50"/>
    <mergeCell ref="B49:C49"/>
    <mergeCell ref="D49:E49"/>
    <mergeCell ref="F49:G49"/>
    <mergeCell ref="H49:I49"/>
    <mergeCell ref="J49:K49"/>
    <mergeCell ref="L49:M49"/>
    <mergeCell ref="P51:Q51"/>
    <mergeCell ref="R51:S51"/>
    <mergeCell ref="B52:C52"/>
    <mergeCell ref="D52:E52"/>
    <mergeCell ref="F52:G52"/>
    <mergeCell ref="H52:I52"/>
    <mergeCell ref="J52:K52"/>
    <mergeCell ref="L52:M52"/>
    <mergeCell ref="P52:Q52"/>
    <mergeCell ref="R52:S52"/>
    <mergeCell ref="B51:C51"/>
    <mergeCell ref="D51:E51"/>
    <mergeCell ref="F51:G51"/>
    <mergeCell ref="H51:I51"/>
    <mergeCell ref="J51:K51"/>
    <mergeCell ref="L51:M51"/>
    <mergeCell ref="P53:Q53"/>
    <mergeCell ref="R53:S53"/>
    <mergeCell ref="B54:C54"/>
    <mergeCell ref="D54:E54"/>
    <mergeCell ref="F54:G54"/>
    <mergeCell ref="H54:I54"/>
    <mergeCell ref="J54:K54"/>
    <mergeCell ref="L54:M54"/>
    <mergeCell ref="P54:Q54"/>
    <mergeCell ref="R54:S54"/>
    <mergeCell ref="B53:C53"/>
    <mergeCell ref="D53:E53"/>
    <mergeCell ref="F53:G53"/>
    <mergeCell ref="H53:I53"/>
    <mergeCell ref="J53:K53"/>
    <mergeCell ref="L53:M53"/>
    <mergeCell ref="P55:Q55"/>
    <mergeCell ref="R55:S55"/>
    <mergeCell ref="B56:C56"/>
    <mergeCell ref="D56:E56"/>
    <mergeCell ref="F56:G56"/>
    <mergeCell ref="H56:I56"/>
    <mergeCell ref="J56:K56"/>
    <mergeCell ref="L56:M56"/>
    <mergeCell ref="P56:Q56"/>
    <mergeCell ref="R56:S56"/>
    <mergeCell ref="B55:C55"/>
    <mergeCell ref="D55:E55"/>
    <mergeCell ref="F55:G55"/>
    <mergeCell ref="H55:I55"/>
    <mergeCell ref="J55:K55"/>
    <mergeCell ref="L55:M55"/>
    <mergeCell ref="P57:Q57"/>
    <mergeCell ref="R57:S57"/>
    <mergeCell ref="B58:C58"/>
    <mergeCell ref="D58:E58"/>
    <mergeCell ref="F58:G58"/>
    <mergeCell ref="H58:I58"/>
    <mergeCell ref="J58:K58"/>
    <mergeCell ref="L58:M58"/>
    <mergeCell ref="P58:Q58"/>
    <mergeCell ref="R58:S58"/>
    <mergeCell ref="B57:C57"/>
    <mergeCell ref="D57:E57"/>
    <mergeCell ref="F57:G57"/>
    <mergeCell ref="H57:I57"/>
    <mergeCell ref="J57:K57"/>
    <mergeCell ref="L57:M57"/>
    <mergeCell ref="P59:Q59"/>
    <mergeCell ref="R59:S59"/>
    <mergeCell ref="B60:C60"/>
    <mergeCell ref="D60:E60"/>
    <mergeCell ref="F60:G60"/>
    <mergeCell ref="H60:I60"/>
    <mergeCell ref="J60:K60"/>
    <mergeCell ref="L60:M60"/>
    <mergeCell ref="P60:Q60"/>
    <mergeCell ref="R60:S60"/>
    <mergeCell ref="B59:C59"/>
    <mergeCell ref="D59:E59"/>
    <mergeCell ref="F59:G59"/>
    <mergeCell ref="H59:I59"/>
    <mergeCell ref="J59:K59"/>
    <mergeCell ref="L59:M59"/>
    <mergeCell ref="P61:Q61"/>
    <mergeCell ref="R61:S61"/>
    <mergeCell ref="B62:C62"/>
    <mergeCell ref="D62:E62"/>
    <mergeCell ref="F62:G62"/>
    <mergeCell ref="H62:I62"/>
    <mergeCell ref="J62:K62"/>
    <mergeCell ref="L62:M62"/>
    <mergeCell ref="P62:Q62"/>
    <mergeCell ref="R62:S62"/>
    <mergeCell ref="B61:C61"/>
    <mergeCell ref="D61:E61"/>
    <mergeCell ref="F61:G61"/>
    <mergeCell ref="H61:I61"/>
    <mergeCell ref="J61:K61"/>
    <mergeCell ref="L61:M61"/>
    <mergeCell ref="P63:Q63"/>
    <mergeCell ref="R63:S63"/>
    <mergeCell ref="B64:C64"/>
    <mergeCell ref="D64:E64"/>
    <mergeCell ref="F64:G64"/>
    <mergeCell ref="H64:I64"/>
    <mergeCell ref="J64:K64"/>
    <mergeCell ref="L64:M64"/>
    <mergeCell ref="P64:Q64"/>
    <mergeCell ref="R64:S64"/>
    <mergeCell ref="B63:C63"/>
    <mergeCell ref="D63:E63"/>
    <mergeCell ref="F63:G63"/>
    <mergeCell ref="H63:I63"/>
    <mergeCell ref="J63:K63"/>
    <mergeCell ref="L63:M63"/>
    <mergeCell ref="P65:Q65"/>
    <mergeCell ref="R65:S65"/>
    <mergeCell ref="B66:C66"/>
    <mergeCell ref="D66:E66"/>
    <mergeCell ref="F66:G66"/>
    <mergeCell ref="H66:I66"/>
    <mergeCell ref="J66:K66"/>
    <mergeCell ref="L66:M66"/>
    <mergeCell ref="P66:Q66"/>
    <mergeCell ref="R66:S66"/>
    <mergeCell ref="B65:C65"/>
    <mergeCell ref="D65:E65"/>
    <mergeCell ref="F65:G65"/>
    <mergeCell ref="H65:I65"/>
    <mergeCell ref="J65:K65"/>
    <mergeCell ref="L65:M65"/>
    <mergeCell ref="P67:Q67"/>
    <mergeCell ref="R67:S67"/>
    <mergeCell ref="B68:C68"/>
    <mergeCell ref="D68:E68"/>
    <mergeCell ref="F68:G68"/>
    <mergeCell ref="H68:I68"/>
    <mergeCell ref="J68:K68"/>
    <mergeCell ref="L68:M68"/>
    <mergeCell ref="P68:Q68"/>
    <mergeCell ref="R68:S68"/>
    <mergeCell ref="B67:C67"/>
    <mergeCell ref="D67:E67"/>
    <mergeCell ref="F67:G67"/>
    <mergeCell ref="H67:I67"/>
    <mergeCell ref="J67:K67"/>
    <mergeCell ref="L67:M67"/>
    <mergeCell ref="P69:Q69"/>
    <mergeCell ref="R69:S69"/>
    <mergeCell ref="B70:C70"/>
    <mergeCell ref="D70:E70"/>
    <mergeCell ref="F70:G70"/>
    <mergeCell ref="H70:I70"/>
    <mergeCell ref="J70:K70"/>
    <mergeCell ref="L70:M70"/>
    <mergeCell ref="P70:Q70"/>
    <mergeCell ref="R70:S70"/>
    <mergeCell ref="B69:C69"/>
    <mergeCell ref="D69:E69"/>
    <mergeCell ref="F69:G69"/>
    <mergeCell ref="H69:I69"/>
    <mergeCell ref="J69:K69"/>
    <mergeCell ref="L69:M69"/>
    <mergeCell ref="P71:Q71"/>
    <mergeCell ref="R71:S71"/>
    <mergeCell ref="B72:C72"/>
    <mergeCell ref="D72:E72"/>
    <mergeCell ref="F72:G72"/>
    <mergeCell ref="H72:I72"/>
    <mergeCell ref="J72:K72"/>
    <mergeCell ref="L72:M72"/>
    <mergeCell ref="P72:Q72"/>
    <mergeCell ref="R72:S72"/>
    <mergeCell ref="B71:C71"/>
    <mergeCell ref="D71:E71"/>
    <mergeCell ref="F71:G71"/>
    <mergeCell ref="H71:I71"/>
    <mergeCell ref="J71:K71"/>
    <mergeCell ref="L71:M71"/>
    <mergeCell ref="P73:Q73"/>
    <mergeCell ref="R73:S73"/>
    <mergeCell ref="B74:C74"/>
    <mergeCell ref="D74:E74"/>
    <mergeCell ref="F74:G74"/>
    <mergeCell ref="H74:I74"/>
    <mergeCell ref="J74:K74"/>
    <mergeCell ref="L74:M74"/>
    <mergeCell ref="P74:Q74"/>
    <mergeCell ref="R74:S74"/>
    <mergeCell ref="B73:C73"/>
    <mergeCell ref="D73:E73"/>
    <mergeCell ref="F73:G73"/>
    <mergeCell ref="H73:I73"/>
    <mergeCell ref="J73:K73"/>
    <mergeCell ref="L73:M73"/>
    <mergeCell ref="R77:S77"/>
    <mergeCell ref="B79:C79"/>
    <mergeCell ref="D79:E79"/>
    <mergeCell ref="F79:M79"/>
    <mergeCell ref="P79:Q79"/>
    <mergeCell ref="R79:S79"/>
    <mergeCell ref="P75:Q75"/>
    <mergeCell ref="R75:S75"/>
    <mergeCell ref="B76:C76"/>
    <mergeCell ref="D76:E76"/>
    <mergeCell ref="F76:G76"/>
    <mergeCell ref="H76:I76"/>
    <mergeCell ref="J76:K76"/>
    <mergeCell ref="L76:M76"/>
    <mergeCell ref="P76:Q76"/>
    <mergeCell ref="R76:S76"/>
    <mergeCell ref="B75:C75"/>
    <mergeCell ref="D75:E75"/>
    <mergeCell ref="F75:G75"/>
    <mergeCell ref="H75:I75"/>
    <mergeCell ref="J75:K75"/>
    <mergeCell ref="L75:M75"/>
    <mergeCell ref="B80:C80"/>
    <mergeCell ref="D80:E80"/>
    <mergeCell ref="F80:M80"/>
    <mergeCell ref="P80:Q80"/>
    <mergeCell ref="R80:S80"/>
    <mergeCell ref="B81:C81"/>
    <mergeCell ref="D81:E81"/>
    <mergeCell ref="F81:M81"/>
    <mergeCell ref="P81:Q81"/>
    <mergeCell ref="R81:S81"/>
    <mergeCell ref="B82:C82"/>
    <mergeCell ref="D82:E82"/>
    <mergeCell ref="F82:M82"/>
    <mergeCell ref="P82:Q82"/>
    <mergeCell ref="R82:S82"/>
    <mergeCell ref="B83:C83"/>
    <mergeCell ref="D83:E83"/>
    <mergeCell ref="F83:M83"/>
    <mergeCell ref="P83:Q83"/>
    <mergeCell ref="R83:S83"/>
    <mergeCell ref="B84:C84"/>
    <mergeCell ref="D84:E84"/>
    <mergeCell ref="F84:M84"/>
    <mergeCell ref="P84:Q84"/>
    <mergeCell ref="R84:S84"/>
    <mergeCell ref="B85:C85"/>
    <mergeCell ref="D85:E85"/>
    <mergeCell ref="F85:M85"/>
    <mergeCell ref="P85:Q85"/>
    <mergeCell ref="R85:S85"/>
    <mergeCell ref="B86:C86"/>
    <mergeCell ref="D86:E86"/>
    <mergeCell ref="F86:M86"/>
    <mergeCell ref="P86:Q86"/>
    <mergeCell ref="R86:S86"/>
    <mergeCell ref="B87:C87"/>
    <mergeCell ref="D87:E87"/>
    <mergeCell ref="F87:M87"/>
    <mergeCell ref="P87:Q87"/>
    <mergeCell ref="R87:S87"/>
    <mergeCell ref="B88:C88"/>
    <mergeCell ref="D88:E88"/>
    <mergeCell ref="F88:M88"/>
    <mergeCell ref="P88:Q88"/>
    <mergeCell ref="R88:S88"/>
    <mergeCell ref="B89:C89"/>
    <mergeCell ref="D89:E89"/>
    <mergeCell ref="F89:M89"/>
    <mergeCell ref="P89:Q89"/>
    <mergeCell ref="R89:S89"/>
    <mergeCell ref="B90:C90"/>
    <mergeCell ref="D90:E90"/>
    <mergeCell ref="F90:M90"/>
    <mergeCell ref="P90:Q90"/>
    <mergeCell ref="R90:S90"/>
    <mergeCell ref="B91:C91"/>
    <mergeCell ref="D91:E91"/>
    <mergeCell ref="F91:M91"/>
    <mergeCell ref="P91:Q91"/>
    <mergeCell ref="R91:S91"/>
    <mergeCell ref="B92:C92"/>
    <mergeCell ref="D92:E92"/>
    <mergeCell ref="F92:M92"/>
    <mergeCell ref="P92:Q92"/>
    <mergeCell ref="R92:S92"/>
    <mergeCell ref="B93:C93"/>
    <mergeCell ref="D93:E93"/>
    <mergeCell ref="F93:M93"/>
    <mergeCell ref="P93:Q93"/>
    <mergeCell ref="R93:S93"/>
    <mergeCell ref="B94:C94"/>
    <mergeCell ref="D94:E94"/>
    <mergeCell ref="F94:M94"/>
    <mergeCell ref="P94:Q94"/>
    <mergeCell ref="R94:S94"/>
    <mergeCell ref="B95:C95"/>
    <mergeCell ref="D95:E95"/>
    <mergeCell ref="F95:M95"/>
    <mergeCell ref="P95:Q95"/>
    <mergeCell ref="R95:S95"/>
    <mergeCell ref="B96:C96"/>
    <mergeCell ref="D96:E96"/>
    <mergeCell ref="F96:M96"/>
    <mergeCell ref="P96:Q96"/>
    <mergeCell ref="R96:S96"/>
    <mergeCell ref="B97:C97"/>
    <mergeCell ref="D97:E97"/>
    <mergeCell ref="F97:M97"/>
    <mergeCell ref="P97:Q97"/>
    <mergeCell ref="R97:S97"/>
    <mergeCell ref="B98:C98"/>
    <mergeCell ref="D98:E98"/>
    <mergeCell ref="F98:M98"/>
    <mergeCell ref="P98:Q98"/>
    <mergeCell ref="R98:S98"/>
    <mergeCell ref="B99:C99"/>
    <mergeCell ref="D99:E99"/>
    <mergeCell ref="F99:M99"/>
    <mergeCell ref="P99:Q99"/>
    <mergeCell ref="R99:S99"/>
    <mergeCell ref="B100:C100"/>
    <mergeCell ref="D100:E100"/>
    <mergeCell ref="F100:M100"/>
    <mergeCell ref="P100:Q100"/>
    <mergeCell ref="R100:S100"/>
    <mergeCell ref="B101:C101"/>
    <mergeCell ref="D101:E101"/>
    <mergeCell ref="F101:M101"/>
    <mergeCell ref="P101:Q101"/>
    <mergeCell ref="R101:S101"/>
    <mergeCell ref="B102:C102"/>
    <mergeCell ref="D102:E102"/>
    <mergeCell ref="F102:M102"/>
    <mergeCell ref="P102:Q102"/>
    <mergeCell ref="R102:S102"/>
    <mergeCell ref="B103:C103"/>
    <mergeCell ref="D103:E103"/>
    <mergeCell ref="F103:M103"/>
    <mergeCell ref="P103:Q103"/>
    <mergeCell ref="R103:S103"/>
    <mergeCell ref="B104:C104"/>
    <mergeCell ref="D104:E104"/>
    <mergeCell ref="F104:M104"/>
    <mergeCell ref="P104:Q104"/>
    <mergeCell ref="R104:S104"/>
    <mergeCell ref="B105:C105"/>
    <mergeCell ref="D105:E105"/>
    <mergeCell ref="F105:M105"/>
    <mergeCell ref="P105:Q105"/>
    <mergeCell ref="R105:S105"/>
    <mergeCell ref="B106:C106"/>
    <mergeCell ref="D106:E106"/>
    <mergeCell ref="F106:M106"/>
    <mergeCell ref="P106:Q106"/>
    <mergeCell ref="R106:S106"/>
    <mergeCell ref="B107:C107"/>
    <mergeCell ref="D107:E107"/>
    <mergeCell ref="F107:M107"/>
    <mergeCell ref="P107:Q107"/>
    <mergeCell ref="R107:S107"/>
    <mergeCell ref="B108:C108"/>
    <mergeCell ref="D108:E108"/>
    <mergeCell ref="F108:M108"/>
    <mergeCell ref="P108:Q108"/>
    <mergeCell ref="R108:S108"/>
    <mergeCell ref="B109:C109"/>
    <mergeCell ref="D109:E109"/>
    <mergeCell ref="F109:M109"/>
    <mergeCell ref="P109:Q109"/>
    <mergeCell ref="R109:S109"/>
    <mergeCell ref="B110:C110"/>
    <mergeCell ref="D110:E110"/>
    <mergeCell ref="F110:M110"/>
    <mergeCell ref="P110:Q110"/>
    <mergeCell ref="R110:S110"/>
    <mergeCell ref="B111:C111"/>
    <mergeCell ref="D111:E111"/>
    <mergeCell ref="F111:M111"/>
    <mergeCell ref="P111:Q111"/>
    <mergeCell ref="R111:S111"/>
    <mergeCell ref="B112:C112"/>
    <mergeCell ref="D112:E112"/>
    <mergeCell ref="F112:M112"/>
    <mergeCell ref="P112:Q112"/>
    <mergeCell ref="R112:S112"/>
    <mergeCell ref="B113:C113"/>
    <mergeCell ref="D113:E113"/>
    <mergeCell ref="F113:M113"/>
    <mergeCell ref="P113:Q113"/>
    <mergeCell ref="R113:S113"/>
    <mergeCell ref="B114:C114"/>
    <mergeCell ref="D114:E114"/>
    <mergeCell ref="F114:M114"/>
    <mergeCell ref="P114:Q114"/>
    <mergeCell ref="R114:S114"/>
    <mergeCell ref="B115:C115"/>
    <mergeCell ref="D115:E115"/>
    <mergeCell ref="F115:M115"/>
    <mergeCell ref="P115:Q115"/>
    <mergeCell ref="R115:S115"/>
    <mergeCell ref="B116:C116"/>
    <mergeCell ref="D116:E116"/>
    <mergeCell ref="F116:M116"/>
    <mergeCell ref="P116:Q116"/>
    <mergeCell ref="R116:S116"/>
    <mergeCell ref="B117:C117"/>
    <mergeCell ref="D117:E117"/>
    <mergeCell ref="F117:M117"/>
    <mergeCell ref="P117:Q117"/>
    <mergeCell ref="R117:S117"/>
    <mergeCell ref="B118:C118"/>
    <mergeCell ref="D118:E118"/>
    <mergeCell ref="F118:M118"/>
    <mergeCell ref="P118:Q118"/>
    <mergeCell ref="R118:S118"/>
    <mergeCell ref="B119:C119"/>
    <mergeCell ref="D119:E119"/>
    <mergeCell ref="F119:M119"/>
    <mergeCell ref="P119:Q119"/>
    <mergeCell ref="R119:S119"/>
    <mergeCell ref="B120:C120"/>
    <mergeCell ref="D120:E120"/>
    <mergeCell ref="F120:M120"/>
    <mergeCell ref="P120:Q120"/>
    <mergeCell ref="R120:S120"/>
    <mergeCell ref="B121:C121"/>
    <mergeCell ref="D121:E121"/>
    <mergeCell ref="F121:M121"/>
    <mergeCell ref="P121:Q121"/>
    <mergeCell ref="R121:S121"/>
    <mergeCell ref="B122:C122"/>
    <mergeCell ref="D122:E122"/>
    <mergeCell ref="F122:M122"/>
    <mergeCell ref="P122:Q122"/>
    <mergeCell ref="R122:S122"/>
    <mergeCell ref="B123:C123"/>
    <mergeCell ref="D123:E123"/>
    <mergeCell ref="F123:M123"/>
    <mergeCell ref="P123:Q123"/>
    <mergeCell ref="R123:S123"/>
    <mergeCell ref="B124:C124"/>
    <mergeCell ref="D124:E124"/>
    <mergeCell ref="F124:M124"/>
    <mergeCell ref="P124:Q124"/>
    <mergeCell ref="R124:S124"/>
    <mergeCell ref="B125:C125"/>
    <mergeCell ref="D125:E125"/>
    <mergeCell ref="F125:M125"/>
    <mergeCell ref="P125:Q125"/>
    <mergeCell ref="R125:S125"/>
    <mergeCell ref="B126:C126"/>
    <mergeCell ref="D126:E126"/>
    <mergeCell ref="F126:M126"/>
    <mergeCell ref="P126:Q126"/>
    <mergeCell ref="R126:S126"/>
    <mergeCell ref="B127:C127"/>
    <mergeCell ref="D127:E127"/>
    <mergeCell ref="F127:M127"/>
    <mergeCell ref="P127:Q127"/>
    <mergeCell ref="R127:S127"/>
    <mergeCell ref="B128:C128"/>
    <mergeCell ref="D128:E128"/>
    <mergeCell ref="F128:M128"/>
    <mergeCell ref="P128:Q128"/>
    <mergeCell ref="R128:S128"/>
    <mergeCell ref="B129:C129"/>
    <mergeCell ref="D129:E129"/>
    <mergeCell ref="F129:M129"/>
    <mergeCell ref="P129:Q129"/>
    <mergeCell ref="R129:S129"/>
    <mergeCell ref="B130:C130"/>
    <mergeCell ref="D130:E130"/>
    <mergeCell ref="F130:M130"/>
    <mergeCell ref="P130:Q130"/>
    <mergeCell ref="R130:S130"/>
    <mergeCell ref="B131:C131"/>
    <mergeCell ref="D131:E131"/>
    <mergeCell ref="F131:M131"/>
    <mergeCell ref="P131:Q131"/>
    <mergeCell ref="R131:S131"/>
    <mergeCell ref="B132:C132"/>
    <mergeCell ref="D132:E132"/>
    <mergeCell ref="F132:M132"/>
    <mergeCell ref="P132:Q132"/>
    <mergeCell ref="R132:S132"/>
    <mergeCell ref="B133:C133"/>
    <mergeCell ref="D133:E133"/>
    <mergeCell ref="F133:M133"/>
    <mergeCell ref="P133:Q133"/>
    <mergeCell ref="R133:S133"/>
    <mergeCell ref="B134:C134"/>
    <mergeCell ref="D134:E134"/>
    <mergeCell ref="F134:M134"/>
    <mergeCell ref="P134:Q134"/>
    <mergeCell ref="R134:S134"/>
    <mergeCell ref="B135:C135"/>
    <mergeCell ref="D135:E135"/>
    <mergeCell ref="F135:M135"/>
    <mergeCell ref="P135:Q135"/>
    <mergeCell ref="R135:S135"/>
    <mergeCell ref="B136:C136"/>
    <mergeCell ref="D136:E136"/>
    <mergeCell ref="F136:M136"/>
    <mergeCell ref="P136:Q136"/>
    <mergeCell ref="R136:S136"/>
    <mergeCell ref="B137:C137"/>
    <mergeCell ref="D137:E137"/>
    <mergeCell ref="F137:M137"/>
    <mergeCell ref="P137:Q137"/>
    <mergeCell ref="R137:S137"/>
    <mergeCell ref="B138:C138"/>
    <mergeCell ref="D138:E138"/>
    <mergeCell ref="F138:M138"/>
    <mergeCell ref="P138:Q138"/>
    <mergeCell ref="R138:S138"/>
    <mergeCell ref="B139:C139"/>
    <mergeCell ref="D139:E139"/>
    <mergeCell ref="F139:M139"/>
    <mergeCell ref="P139:Q139"/>
    <mergeCell ref="R139:S139"/>
    <mergeCell ref="B140:C140"/>
    <mergeCell ref="D140:E140"/>
    <mergeCell ref="F140:M140"/>
    <mergeCell ref="P140:Q140"/>
    <mergeCell ref="R140:S140"/>
    <mergeCell ref="B141:C141"/>
    <mergeCell ref="D141:E141"/>
    <mergeCell ref="F141:M141"/>
    <mergeCell ref="P141:Q141"/>
    <mergeCell ref="R141:S141"/>
    <mergeCell ref="R146:S146"/>
    <mergeCell ref="B148:M150"/>
    <mergeCell ref="O149:S150"/>
    <mergeCell ref="H152:J152"/>
    <mergeCell ref="B153:E153"/>
    <mergeCell ref="G153:J153"/>
    <mergeCell ref="L153:O153"/>
    <mergeCell ref="R142:S142"/>
    <mergeCell ref="B144:C144"/>
    <mergeCell ref="G144:H144"/>
    <mergeCell ref="R144:S144"/>
    <mergeCell ref="B145:C145"/>
    <mergeCell ref="G145:H145"/>
    <mergeCell ref="R145:S145"/>
    <mergeCell ref="B155:C155"/>
    <mergeCell ref="D155:E155"/>
    <mergeCell ref="G155:H155"/>
    <mergeCell ref="I155:J155"/>
    <mergeCell ref="L155:M155"/>
    <mergeCell ref="N155:O155"/>
    <mergeCell ref="B154:C154"/>
    <mergeCell ref="D154:E154"/>
    <mergeCell ref="G154:H154"/>
    <mergeCell ref="I154:J154"/>
    <mergeCell ref="L154:M154"/>
    <mergeCell ref="N154:O154"/>
    <mergeCell ref="B157:C157"/>
    <mergeCell ref="D157:E157"/>
    <mergeCell ref="G157:H157"/>
    <mergeCell ref="I157:J157"/>
    <mergeCell ref="L157:M157"/>
    <mergeCell ref="N157:O157"/>
    <mergeCell ref="B156:C156"/>
    <mergeCell ref="D156:E156"/>
    <mergeCell ref="G156:H156"/>
    <mergeCell ref="I156:J156"/>
    <mergeCell ref="L156:M156"/>
    <mergeCell ref="N156:O156"/>
    <mergeCell ref="B159:C159"/>
    <mergeCell ref="D159:E159"/>
    <mergeCell ref="G159:H159"/>
    <mergeCell ref="I159:J159"/>
    <mergeCell ref="L159:M159"/>
    <mergeCell ref="N159:O159"/>
    <mergeCell ref="B158:C158"/>
    <mergeCell ref="D158:E158"/>
    <mergeCell ref="G158:H158"/>
    <mergeCell ref="I158:J158"/>
    <mergeCell ref="L158:M158"/>
    <mergeCell ref="N158:O158"/>
  </mergeCells>
  <phoneticPr fontId="2"/>
  <dataValidations count="16">
    <dataValidation type="date" allowBlank="1" showInputMessage="1" showErrorMessage="1" errorTitle="入力ミスです。" error="半角で年月日を正しく入力願います。_x000a_入力例：2022/2/23" promptTitle="日付" prompt="年月日を入力_x000a_※半角数字_x000a_入力例：2022/1/23" sqref="B16:C76 B80:C141" xr:uid="{F4BF2A26-D618-4396-AA50-69B44A4BD7DD}">
      <formula1>43831</formula1>
      <formula2>73051</formula2>
    </dataValidation>
    <dataValidation type="list" allowBlank="1" showInputMessage="1" showErrorMessage="1" promptTitle="交通手段" prompt="リストから選択" sqref="J16:K76" xr:uid="{12E99FD6-4A0E-4731-BB30-C973BCE42F68}">
      <formula1>"航空機,電車/新幹線,タクシー,レンタカー,バス,他(          ),"</formula1>
    </dataValidation>
    <dataValidation allowBlank="1" showInputMessage="1" showErrorMessage="1" promptTitle="列車名・便名" prompt="のぞみ123号、CI-123便など記入願います。" sqref="L16:M76" xr:uid="{6523328B-E929-47D0-B767-C452489D0647}"/>
    <dataValidation allowBlank="1" showInputMessage="1" showErrorMessage="1" promptTitle="出発地" prompt="地名や場所を記入" sqref="F16:G76" xr:uid="{4FB4DD2F-A200-424B-9BAB-B0B752B7B84E}"/>
    <dataValidation allowBlank="1" showInputMessage="1" showErrorMessage="1" promptTitle="到着地" prompt="地名や場所を記入" sqref="H16:I76" xr:uid="{472A995B-2AEE-48B2-B086-DC48573414D6}"/>
    <dataValidation type="list" allowBlank="1" showInputMessage="1" showErrorMessage="1" promptTitle="勘定項目" prompt="リストから選択" sqref="D16:E76" xr:uid="{A5AE62B7-8C77-44B4-BEC5-4AF7D429B364}">
      <formula1>"国内交通費,海外交通費,"</formula1>
    </dataValidation>
    <dataValidation type="decimal" allowBlank="1" showInputMessage="1" showErrorMessage="1" errorTitle="入力ミス" error="誤った入力値が入っております。単位あたりの円価格を半角英数で入力願います。" promptTitle="レート入力" prompt="1単位あたりの円価" sqref="D12:S12" xr:uid="{B923E280-D24E-4385-9AD8-C0058F16A58D}">
      <formula1>0</formula1>
      <formula2>1000000</formula2>
    </dataValidation>
    <dataValidation allowBlank="1" showInputMessage="1" showErrorMessage="1" promptTitle="内容" prompt="費用の詳細を記入" sqref="F80:M141" xr:uid="{9FA905B3-1CC3-4FD6-ABAB-BB194EED7E98}"/>
    <dataValidation type="list" allowBlank="1" showInputMessage="1" showErrorMessage="1" promptTitle="勘定項目" prompt="リストから選択" sqref="D80:E141" xr:uid="{7A4C6F0D-7258-41F5-8B98-6E2566153CD3}">
      <formula1>"国内宿泊費,海外宿泊費,国内交際費,海外交際費,国内通信費,海外通信費,国内他,海外他,"</formula1>
    </dataValidation>
    <dataValidation type="date" allowBlank="1" showInputMessage="1" showErrorMessage="1" errorTitle="入力ミス" error="xxxx年x月x日で記入願います。" promptTitle="出発日を入力" prompt="年月日で記入願います。_x000a_" sqref="E7:H7 K7:N7" xr:uid="{ECC38E49-CAF1-431C-827A-49F6EECC4972}">
      <formula1>43831</formula1>
      <formula2>73050</formula2>
    </dataValidation>
    <dataValidation type="textLength" operator="equal" allowBlank="1" showInputMessage="1" showErrorMessage="1" errorTitle="入力エラー" error="通貨レート欄にある3桁の通貨コードを記入願います。_x000a_" promptTitle="通貨単位" prompt="通貨レート欄にある3桁の通貨コードを記入" sqref="O80:O141 O16:O76" xr:uid="{4EE5C3E6-0C69-4DAE-A55F-FBEC59701DFA}">
      <formula1>3</formula1>
    </dataValidation>
    <dataValidation allowBlank="1" showInputMessage="1" showErrorMessage="1" promptTitle="領収＃" prompt="領収書の番号を記入" sqref="N80:N141 N16:N76" xr:uid="{C777DEBA-4670-4D8A-95E8-9F8787EEB531}"/>
    <dataValidation type="decimal" allowBlank="1" showInputMessage="1" showErrorMessage="1" errorTitle="入力ミスです。" error="〇月〇日で正しく入力願います。" promptTitle="支払った額を記入" prompt="外貨の場合は、外貨の金額を記入_x000a_" sqref="P80:Q141 P16:Q76" xr:uid="{FB3B3043-92AF-49D8-88FC-2338B7A3B8B3}">
      <formula1>0</formula1>
      <formula2>100000000000</formula2>
    </dataValidation>
    <dataValidation allowBlank="1" showInputMessage="1" showErrorMessage="1" errorTitle="記入不可" error="左側の「支払額」の欄に記入願います。" promptTitle="記入不要" prompt="※自動計算につき記入不可_x000a_※小数点以下は四捨五入" sqref="R144:S145 R80:S141 R16:S76" xr:uid="{1CD6DBFE-4B25-42D6-9FA7-F006E78CB54B}"/>
    <dataValidation allowBlank="1" showInputMessage="1" showErrorMessage="1" promptTitle="入力不要" prompt="※自動計算" sqref="D154:E159 I154:J159 N154:O159" xr:uid="{3BB80A3B-AC61-4880-8A90-63934C68B8E3}"/>
    <dataValidation type="list" allowBlank="1" showInputMessage="1" showErrorMessage="1" sqref="M5:S5" xr:uid="{2C03BCE7-3FBA-4093-9244-7F9B1EADD0B0}">
      <formula1>"中国,台湾,香港,シンガポール,タイ,マレーシア,その他：,   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短期出張用</vt:lpstr>
      <vt:lpstr>長期出張用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Shigetomi</dc:creator>
  <cp:lastModifiedBy>Shigetomi Yasuhiro</cp:lastModifiedBy>
  <dcterms:created xsi:type="dcterms:W3CDTF">2015-06-05T18:19:34Z</dcterms:created>
  <dcterms:modified xsi:type="dcterms:W3CDTF">2022-12-12T06:23:52Z</dcterms:modified>
</cp:coreProperties>
</file>